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<sst xmlns="http://schemas.openxmlformats.org/spreadsheetml/2006/main" count="194" uniqueCount="112">
  <si>
    <t>财政拨款收支总表</t>
  </si>
  <si>
    <t xml:space="preserve">   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</si>
  <si>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</si>
  <si>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</si>
  <si>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</si>
  <si>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</si>
  <si>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</si>
  <si>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</si>
  <si>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</si>
  <si>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</si>
  <si>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</si>
  <si>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</si>
  <si>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</si>
  <si>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一、其他武装警察部队支出</t>
  </si>
  <si>
    <t>（二）政府性基金预算拨款</t>
  </si>
  <si>
    <t>二、公共安全支出</t>
  </si>
  <si>
    <t>三、其他消防事务支出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</si>
  <si>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</si>
  <si>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</si>
  <si>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</si>
  <si>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</si>
  <si>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</si>
  <si>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</si>
  <si>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</si>
  <si>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</si>
  <si>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</si>
  <si>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</si>
  <si>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</si>
  <si>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</si>
  <si>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</si>
  <si>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</si>
  <si>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</si>
  <si>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武装警察</t>
  </si>
  <si>
    <t>其他武装警察部队支出</t>
  </si>
  <si>
    <t>公安</t>
  </si>
  <si>
    <t>行政运行</t>
  </si>
  <si>
    <t>信息化建设</t>
  </si>
  <si>
    <t>其他公安支出</t>
  </si>
  <si>
    <t>灾害防治及应急管理</t>
  </si>
  <si>
    <t>消防事务</t>
  </si>
  <si>
    <t>其他消防事务支出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</si>
  <si>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</si>
  <si>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</si>
  <si>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</si>
  <si>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</si>
  <si>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</si>
  <si>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</si>
  <si>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</si>
  <si>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</si>
  <si>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</si>
  <si>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</si>
  <si>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取暖费</t>
  </si>
  <si>
    <t>奖金</t>
  </si>
  <si>
    <t>体检费</t>
  </si>
  <si>
    <t>个人通讯补助</t>
  </si>
  <si>
    <t>休假探亲费</t>
  </si>
  <si>
    <t>其他工资福利支出</t>
  </si>
  <si>
    <t xml:space="preserve"> 商品和服务支出</t>
  </si>
  <si>
    <t>办公费</t>
  </si>
  <si>
    <t>印刷费</t>
  </si>
  <si>
    <t>电费</t>
  </si>
  <si>
    <t>邮电费</t>
  </si>
  <si>
    <t>差旅费</t>
  </si>
  <si>
    <t>会议费</t>
  </si>
  <si>
    <t>维修费</t>
  </si>
  <si>
    <t>培训费</t>
  </si>
  <si>
    <t>公务用车运行维护费</t>
  </si>
  <si>
    <t>其他商品和服务支出</t>
  </si>
  <si>
    <t>被装购置费</t>
  </si>
  <si>
    <t>对个人和家庭的补助</t>
  </si>
  <si>
    <t>其他对个人和家庭的补助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</si>
  <si>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</si>
  <si>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</si>
  <si>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</si>
  <si>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</si>
  <si>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</si>
  <si>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</si>
  <si>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</si>
  <si>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</si>
  <si>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</si>
  <si>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2。如此表为空表，请说明原因。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</si>
  <si>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</si>
  <si>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</si>
  <si>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</si>
  <si>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</si>
  <si>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</si>
  <si>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附件5：</t>
  </si>
  <si>
    <t>部门收支总表</t>
  </si>
  <si>
    <t>武装警察部队支出</t>
  </si>
  <si>
    <t>三、事业收入</t>
  </si>
  <si>
    <t>消防事务支出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</si>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</sst>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0.5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华文楷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sz val="9"/>
      <color indexed="10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0.5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方正小标宋简体"/>
      <family val="4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华文楷体"/>
      <family val="0"/>
    </font>
    <font>
      <sz val="16"/>
      <color theme="1"/>
      <name val="仿宋"/>
      <family val="3"/>
    </font>
    <font>
      <sz val="18"/>
      <color theme="1"/>
      <name val="方正小标宋简体"/>
      <family val="4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sz val="9"/>
      <color rgb="FFFF0000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0" borderId="0">
      <alignment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6" fontId="56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177" fontId="54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horizontal="justify" vertical="center" wrapText="1"/>
    </xf>
    <xf numFmtId="0" fontId="4" fillId="0" borderId="10" xfId="54" applyFont="1" applyFill="1" applyBorder="1" applyAlignment="1">
      <alignment vertical="center"/>
      <protection/>
    </xf>
    <xf numFmtId="0" fontId="6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177" fontId="64" fillId="0" borderId="10" xfId="0" applyNumberFormat="1" applyFont="1" applyBorder="1" applyAlignment="1">
      <alignment horizontal="right" vertical="center" wrapText="1"/>
    </xf>
    <xf numFmtId="178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6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77" fontId="55" fillId="33" borderId="10" xfId="0" applyNumberFormat="1" applyFont="1" applyFill="1" applyBorder="1" applyAlignment="1">
      <alignment horizontal="center" vertical="center" wrapText="1"/>
    </xf>
    <xf numFmtId="177" fontId="67" fillId="33" borderId="10" xfId="0" applyNumberFormat="1" applyFont="1" applyFill="1" applyBorder="1" applyAlignment="1">
      <alignment horizontal="right" vertical="center"/>
    </xf>
    <xf numFmtId="176" fontId="56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right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177" fontId="6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收支分科目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2" sqref="H12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32"/>
      <c r="C1" s="33" t="s">
        <v>0</v>
      </c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1" customHeight="1">
      <c r="A3" s="75" t="s">
        <v>3</v>
      </c>
      <c r="B3" s="76"/>
      <c r="C3" s="75" t="s">
        <v>4</v>
      </c>
      <c r="D3" s="77"/>
      <c r="E3" s="77"/>
      <c r="F3" s="76"/>
    </row>
    <row r="4" spans="1:6" ht="13.5">
      <c r="A4" s="38" t="s">
        <v>5</v>
      </c>
      <c r="B4" s="38" t="s">
        <v>6</v>
      </c>
      <c r="C4" s="38" t="s">
        <v>5</v>
      </c>
      <c r="D4" s="38" t="s">
        <v>7</v>
      </c>
      <c r="E4" s="78" t="s">
        <v>8</v>
      </c>
      <c r="F4" s="78" t="s">
        <v>9</v>
      </c>
    </row>
    <row r="5" spans="1:6" ht="33.75" customHeight="1">
      <c r="A5" s="36" t="s">
        <v>10</v>
      </c>
      <c r="B5" s="79">
        <f>B6+B7</f>
        <v>51444700</v>
      </c>
      <c r="C5" s="38" t="s">
        <v>11</v>
      </c>
      <c r="D5" s="79">
        <f>D6+D7+D8</f>
        <v>51444700</v>
      </c>
      <c r="E5" s="79">
        <f>E6+E7+E8</f>
        <v>51444700</v>
      </c>
      <c r="F5" s="38"/>
    </row>
    <row r="6" spans="1:6" ht="33.75" customHeight="1">
      <c r="A6" s="36" t="s">
        <v>12</v>
      </c>
      <c r="B6" s="11">
        <v>51444700</v>
      </c>
      <c r="C6" s="37" t="s">
        <v>13</v>
      </c>
      <c r="D6" s="11">
        <v>30000</v>
      </c>
      <c r="E6" s="11">
        <v>30000</v>
      </c>
      <c r="F6" s="38"/>
    </row>
    <row r="7" spans="1:6" ht="33.75" customHeight="1">
      <c r="A7" s="36" t="s">
        <v>14</v>
      </c>
      <c r="B7" s="38"/>
      <c r="C7" s="37" t="s">
        <v>15</v>
      </c>
      <c r="D7" s="11">
        <v>50614700</v>
      </c>
      <c r="E7" s="11">
        <v>50614700</v>
      </c>
      <c r="F7" s="38"/>
    </row>
    <row r="8" spans="1:6" ht="33.75" customHeight="1">
      <c r="A8" s="36"/>
      <c r="B8" s="38"/>
      <c r="C8" s="37" t="s">
        <v>16</v>
      </c>
      <c r="D8" s="79">
        <v>800000</v>
      </c>
      <c r="E8" s="80">
        <v>800000</v>
      </c>
      <c r="F8" s="38"/>
    </row>
    <row r="9" spans="1:6" ht="33.75" customHeight="1">
      <c r="A9" s="36"/>
      <c r="B9" s="38"/>
      <c r="C9" s="37"/>
      <c r="D9" s="38"/>
      <c r="E9" s="80"/>
      <c r="F9" s="38"/>
    </row>
    <row r="10" spans="1:6" ht="33.75" customHeight="1">
      <c r="A10" s="36"/>
      <c r="B10" s="38"/>
      <c r="C10" s="37"/>
      <c r="D10" s="79"/>
      <c r="E10" s="80"/>
      <c r="F10" s="38"/>
    </row>
    <row r="11" spans="1:6" ht="33.75" customHeight="1">
      <c r="A11" s="36" t="s">
        <v>17</v>
      </c>
      <c r="B11" s="38">
        <f>B12+B13</f>
        <v>0</v>
      </c>
      <c r="C11" s="37" t="s">
        <v>18</v>
      </c>
      <c r="D11" s="38">
        <v>0</v>
      </c>
      <c r="E11" s="80">
        <v>0</v>
      </c>
      <c r="F11" s="38"/>
    </row>
    <row r="12" spans="1:6" ht="33.75" customHeight="1">
      <c r="A12" s="36" t="s">
        <v>12</v>
      </c>
      <c r="B12" s="38">
        <v>0</v>
      </c>
      <c r="C12" s="37"/>
      <c r="D12" s="38"/>
      <c r="E12" s="80"/>
      <c r="F12" s="38"/>
    </row>
    <row r="13" spans="1:6" ht="33.75" customHeight="1">
      <c r="A13" s="36" t="s">
        <v>14</v>
      </c>
      <c r="B13" s="38"/>
      <c r="C13" s="37"/>
      <c r="D13" s="38"/>
      <c r="E13" s="38"/>
      <c r="F13" s="38"/>
    </row>
    <row r="14" spans="1:6" ht="33.75" customHeight="1">
      <c r="A14" s="38"/>
      <c r="B14" s="38"/>
      <c r="C14" s="37"/>
      <c r="D14" s="9"/>
      <c r="E14" s="9"/>
      <c r="F14" s="9"/>
    </row>
    <row r="15" spans="1:6" ht="33.75" customHeight="1">
      <c r="A15" s="38"/>
      <c r="B15" s="38"/>
      <c r="C15" s="38"/>
      <c r="D15" s="9"/>
      <c r="E15" s="9"/>
      <c r="F15" s="9"/>
    </row>
    <row r="16" spans="1:6" ht="33.75" customHeight="1">
      <c r="A16" s="38" t="s">
        <v>19</v>
      </c>
      <c r="B16" s="79">
        <f>B5</f>
        <v>51444700</v>
      </c>
      <c r="C16" s="38" t="s">
        <v>20</v>
      </c>
      <c r="D16" s="25">
        <f>D5</f>
        <v>51444700</v>
      </c>
      <c r="E16" s="25">
        <f>D16</f>
        <v>51444700</v>
      </c>
      <c r="F16" s="9"/>
    </row>
    <row r="17" ht="24">
      <c r="A17" s="33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6" sqref="G16"/>
    </sheetView>
  </sheetViews>
  <sheetFormatPr defaultColWidth="9.0039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32"/>
      <c r="B1" s="65"/>
      <c r="C1" s="66" t="s">
        <v>21</v>
      </c>
      <c r="D1" s="65"/>
      <c r="E1" s="65"/>
      <c r="F1" s="65"/>
    </row>
    <row r="2" spans="1:6" ht="16.5" customHeight="1">
      <c r="A2" s="67" t="s">
        <v>22</v>
      </c>
      <c r="B2" s="68"/>
      <c r="C2" s="68"/>
      <c r="D2" s="68"/>
      <c r="E2" s="68"/>
      <c r="F2" s="68"/>
    </row>
    <row r="3" spans="1:6" ht="45" customHeight="1">
      <c r="A3" s="9" t="s">
        <v>23</v>
      </c>
      <c r="B3" s="9"/>
      <c r="C3" s="9" t="s">
        <v>24</v>
      </c>
      <c r="D3" s="9"/>
      <c r="E3" s="9"/>
      <c r="F3" s="9" t="s">
        <v>25</v>
      </c>
    </row>
    <row r="4" spans="1:6" ht="45" customHeight="1">
      <c r="A4" s="9" t="s">
        <v>26</v>
      </c>
      <c r="B4" s="9" t="s">
        <v>27</v>
      </c>
      <c r="C4" s="9" t="s">
        <v>28</v>
      </c>
      <c r="D4" s="9" t="s">
        <v>29</v>
      </c>
      <c r="E4" s="9" t="s">
        <v>30</v>
      </c>
      <c r="F4" s="9"/>
    </row>
    <row r="5" spans="1:6" ht="45" customHeight="1">
      <c r="A5" s="9">
        <v>204</v>
      </c>
      <c r="B5" s="9" t="s">
        <v>31</v>
      </c>
      <c r="C5" s="10">
        <f>C6</f>
        <v>30000</v>
      </c>
      <c r="D5" s="69">
        <f>D7</f>
        <v>0</v>
      </c>
      <c r="E5" s="10">
        <f>E6</f>
        <v>30000</v>
      </c>
      <c r="F5" s="9"/>
    </row>
    <row r="6" spans="1:6" ht="45" customHeight="1">
      <c r="A6" s="9">
        <v>20401</v>
      </c>
      <c r="B6" s="9" t="s">
        <v>32</v>
      </c>
      <c r="C6" s="10">
        <f>E6</f>
        <v>30000</v>
      </c>
      <c r="D6" s="10"/>
      <c r="E6" s="10">
        <f>E7</f>
        <v>30000</v>
      </c>
      <c r="F6" s="9"/>
    </row>
    <row r="7" spans="1:6" ht="45" customHeight="1">
      <c r="A7" s="9">
        <v>2040199</v>
      </c>
      <c r="B7" s="13" t="s">
        <v>33</v>
      </c>
      <c r="C7" s="10">
        <v>30000</v>
      </c>
      <c r="D7" s="10"/>
      <c r="E7" s="10">
        <v>30000</v>
      </c>
      <c r="F7" s="9"/>
    </row>
    <row r="8" spans="1:6" ht="45" customHeight="1">
      <c r="A8" s="9">
        <v>204</v>
      </c>
      <c r="B8" s="13" t="s">
        <v>31</v>
      </c>
      <c r="C8" s="10">
        <f>C9</f>
        <v>50614700</v>
      </c>
      <c r="D8" s="14">
        <f>D9</f>
        <v>44795800</v>
      </c>
      <c r="E8" s="10">
        <f>E9</f>
        <v>5818900</v>
      </c>
      <c r="F8" s="70"/>
    </row>
    <row r="9" spans="1:6" ht="45" customHeight="1">
      <c r="A9" s="9">
        <v>20402</v>
      </c>
      <c r="B9" s="13" t="s">
        <v>34</v>
      </c>
      <c r="C9" s="14">
        <f>D9+E9</f>
        <v>50614700</v>
      </c>
      <c r="D9" s="14">
        <f>D10</f>
        <v>44795800</v>
      </c>
      <c r="E9" s="10">
        <f>E11+E12</f>
        <v>5818900</v>
      </c>
      <c r="F9" s="70"/>
    </row>
    <row r="10" spans="1:6" ht="45" customHeight="1">
      <c r="A10" s="9">
        <v>2040201</v>
      </c>
      <c r="B10" s="13" t="s">
        <v>35</v>
      </c>
      <c r="C10" s="14">
        <v>44795800</v>
      </c>
      <c r="D10" s="14">
        <v>44795800</v>
      </c>
      <c r="E10" s="14"/>
      <c r="F10" s="70"/>
    </row>
    <row r="11" spans="1:6" ht="45" customHeight="1">
      <c r="A11" s="9">
        <v>2040219</v>
      </c>
      <c r="B11" s="13" t="s">
        <v>36</v>
      </c>
      <c r="C11" s="10">
        <v>700000</v>
      </c>
      <c r="D11" s="71"/>
      <c r="E11" s="10">
        <v>700000</v>
      </c>
      <c r="F11" s="9"/>
    </row>
    <row r="12" spans="1:6" ht="45" customHeight="1">
      <c r="A12" s="9">
        <v>2040299</v>
      </c>
      <c r="B12" s="13" t="s">
        <v>37</v>
      </c>
      <c r="C12" s="10">
        <v>5118900</v>
      </c>
      <c r="D12" s="71"/>
      <c r="E12" s="10">
        <v>5118900</v>
      </c>
      <c r="F12" s="9"/>
    </row>
    <row r="13" spans="1:6" ht="45" customHeight="1">
      <c r="A13" s="9">
        <v>224</v>
      </c>
      <c r="B13" s="13" t="s">
        <v>38</v>
      </c>
      <c r="C13" s="10">
        <f>C14</f>
        <v>800000</v>
      </c>
      <c r="D13" s="71"/>
      <c r="E13" s="10">
        <f>E14</f>
        <v>800000</v>
      </c>
      <c r="F13" s="9"/>
    </row>
    <row r="14" spans="1:6" ht="45" customHeight="1">
      <c r="A14" s="9">
        <v>22402</v>
      </c>
      <c r="B14" s="13" t="s">
        <v>39</v>
      </c>
      <c r="C14" s="10">
        <f>C15</f>
        <v>800000</v>
      </c>
      <c r="D14" s="71"/>
      <c r="E14" s="10">
        <f>E15</f>
        <v>800000</v>
      </c>
      <c r="F14" s="9"/>
    </row>
    <row r="15" spans="1:6" ht="45" customHeight="1">
      <c r="A15" s="9">
        <v>2240299</v>
      </c>
      <c r="B15" s="13" t="s">
        <v>40</v>
      </c>
      <c r="C15" s="10">
        <v>800000</v>
      </c>
      <c r="D15" s="71"/>
      <c r="E15" s="10">
        <v>800000</v>
      </c>
      <c r="F15" s="9"/>
    </row>
    <row r="16" spans="1:6" ht="45" customHeight="1">
      <c r="A16" s="9" t="s">
        <v>7</v>
      </c>
      <c r="B16" s="9" t="s">
        <v>41</v>
      </c>
      <c r="C16" s="71">
        <f>D16+E16</f>
        <v>51444700</v>
      </c>
      <c r="D16" s="71">
        <f>D5+D8</f>
        <v>44795800</v>
      </c>
      <c r="E16" s="71">
        <f>E5+E8+E13</f>
        <v>6648900</v>
      </c>
      <c r="F16" s="9"/>
    </row>
    <row r="17" spans="1:6" ht="14.25">
      <c r="A17" s="21" t="s">
        <v>42</v>
      </c>
      <c r="B17" s="49"/>
      <c r="C17" s="49"/>
      <c r="D17" s="49"/>
      <c r="E17" s="49"/>
      <c r="F17" s="49"/>
    </row>
    <row r="21" ht="13.5">
      <c r="B21">
        <v>0</v>
      </c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8" sqref="C28"/>
    </sheetView>
  </sheetViews>
  <sheetFormatPr defaultColWidth="9.00390625" defaultRowHeight="15"/>
  <cols>
    <col min="1" max="1" width="10.421875" style="31" customWidth="1"/>
    <col min="2" max="2" width="17.00390625" style="31" customWidth="1"/>
    <col min="3" max="3" width="15.140625" style="31" customWidth="1"/>
    <col min="4" max="4" width="15.140625" style="55" customWidth="1"/>
    <col min="5" max="5" width="13.140625" style="31" customWidth="1"/>
    <col min="6" max="6" width="12.00390625" style="31" customWidth="1"/>
  </cols>
  <sheetData>
    <row r="1" spans="1:3" ht="30" customHeight="1">
      <c r="A1" s="56"/>
      <c r="C1" s="33" t="s">
        <v>43</v>
      </c>
    </row>
    <row r="2" spans="1:6" ht="21" customHeight="1">
      <c r="A2" s="57"/>
      <c r="E2" s="43" t="s">
        <v>2</v>
      </c>
      <c r="F2" s="44"/>
    </row>
    <row r="3" spans="1:6" ht="45.75" customHeight="1">
      <c r="A3" s="9" t="s">
        <v>44</v>
      </c>
      <c r="B3" s="9"/>
      <c r="C3" s="9" t="s">
        <v>45</v>
      </c>
      <c r="D3" s="9"/>
      <c r="E3" s="9"/>
      <c r="F3" s="9" t="s">
        <v>25</v>
      </c>
    </row>
    <row r="4" spans="1:6" ht="45.75" customHeight="1">
      <c r="A4" s="9" t="s">
        <v>26</v>
      </c>
      <c r="B4" s="9" t="s">
        <v>27</v>
      </c>
      <c r="C4" s="9" t="s">
        <v>7</v>
      </c>
      <c r="D4" s="58" t="s">
        <v>46</v>
      </c>
      <c r="E4" s="9" t="s">
        <v>47</v>
      </c>
      <c r="F4" s="9"/>
    </row>
    <row r="5" spans="1:6" ht="45.75" customHeight="1">
      <c r="A5" s="9">
        <v>301</v>
      </c>
      <c r="B5" s="9" t="s">
        <v>48</v>
      </c>
      <c r="C5" s="59">
        <f>D5</f>
        <v>39625100</v>
      </c>
      <c r="D5" s="59">
        <f>D6+D7+D8+D9+D10+D11+D12+D13</f>
        <v>39625100</v>
      </c>
      <c r="E5" s="9"/>
      <c r="F5" s="9"/>
    </row>
    <row r="6" spans="1:6" ht="45.75" customHeight="1">
      <c r="A6" s="9">
        <v>30101</v>
      </c>
      <c r="B6" s="9" t="s">
        <v>49</v>
      </c>
      <c r="C6" s="60">
        <v>5684000</v>
      </c>
      <c r="D6" s="60">
        <v>5684000</v>
      </c>
      <c r="E6" s="9"/>
      <c r="F6" s="9"/>
    </row>
    <row r="7" spans="1:6" ht="45.75" customHeight="1">
      <c r="A7" s="9">
        <v>30102</v>
      </c>
      <c r="B7" s="9" t="s">
        <v>50</v>
      </c>
      <c r="C7" s="61">
        <v>25121400</v>
      </c>
      <c r="D7" s="61">
        <v>25121400</v>
      </c>
      <c r="E7" s="9"/>
      <c r="F7" s="9"/>
    </row>
    <row r="8" spans="1:6" ht="45.75" customHeight="1">
      <c r="A8" s="9">
        <v>30102</v>
      </c>
      <c r="B8" s="9" t="s">
        <v>51</v>
      </c>
      <c r="C8" s="62">
        <v>738900</v>
      </c>
      <c r="D8" s="62">
        <v>738900</v>
      </c>
      <c r="E8" s="9"/>
      <c r="F8" s="9"/>
    </row>
    <row r="9" spans="1:6" ht="45.75" customHeight="1">
      <c r="A9" s="9">
        <v>30103</v>
      </c>
      <c r="B9" s="9" t="s">
        <v>52</v>
      </c>
      <c r="C9" s="63">
        <v>2369900</v>
      </c>
      <c r="D9" s="63">
        <v>2369900</v>
      </c>
      <c r="E9" s="9"/>
      <c r="F9" s="9"/>
    </row>
    <row r="10" spans="1:6" ht="45.75" customHeight="1">
      <c r="A10" s="9">
        <v>30114</v>
      </c>
      <c r="B10" s="9" t="s">
        <v>53</v>
      </c>
      <c r="C10" s="63">
        <v>316700</v>
      </c>
      <c r="D10" s="63">
        <v>316700</v>
      </c>
      <c r="E10" s="9"/>
      <c r="F10" s="9"/>
    </row>
    <row r="11" spans="1:6" ht="45.75" customHeight="1">
      <c r="A11" s="9">
        <v>30199</v>
      </c>
      <c r="B11" s="9" t="s">
        <v>54</v>
      </c>
      <c r="C11" s="63">
        <v>310200</v>
      </c>
      <c r="D11" s="63">
        <v>310200</v>
      </c>
      <c r="E11" s="9"/>
      <c r="F11" s="9"/>
    </row>
    <row r="12" spans="1:6" ht="45.75" customHeight="1">
      <c r="A12" s="9">
        <v>30199</v>
      </c>
      <c r="B12" s="9" t="s">
        <v>55</v>
      </c>
      <c r="C12" s="63">
        <v>1796800</v>
      </c>
      <c r="D12" s="63">
        <v>1796800</v>
      </c>
      <c r="E12" s="9"/>
      <c r="F12" s="9"/>
    </row>
    <row r="13" spans="1:6" ht="45.75" customHeight="1">
      <c r="A13" s="9">
        <v>30199</v>
      </c>
      <c r="B13" s="9" t="s">
        <v>56</v>
      </c>
      <c r="C13" s="63">
        <v>3287200</v>
      </c>
      <c r="D13" s="63">
        <v>3287200</v>
      </c>
      <c r="E13" s="9"/>
      <c r="F13" s="9"/>
    </row>
    <row r="14" spans="1:6" ht="45.75" customHeight="1">
      <c r="A14" s="9">
        <v>302</v>
      </c>
      <c r="B14" s="9" t="s">
        <v>57</v>
      </c>
      <c r="C14" s="59">
        <f>E14</f>
        <v>5162900</v>
      </c>
      <c r="D14" s="59"/>
      <c r="E14" s="25">
        <f>E24</f>
        <v>5162900</v>
      </c>
      <c r="F14" s="9"/>
    </row>
    <row r="15" spans="1:6" ht="45.75" customHeight="1">
      <c r="A15" s="9">
        <v>30201</v>
      </c>
      <c r="B15" s="9" t="s">
        <v>58</v>
      </c>
      <c r="C15" s="58"/>
      <c r="D15" s="58"/>
      <c r="E15" s="58"/>
      <c r="F15" s="9"/>
    </row>
    <row r="16" spans="1:6" ht="45.75" customHeight="1">
      <c r="A16" s="9">
        <v>30202</v>
      </c>
      <c r="B16" s="9" t="s">
        <v>59</v>
      </c>
      <c r="C16" s="58"/>
      <c r="D16" s="58"/>
      <c r="E16" s="58"/>
      <c r="F16" s="9"/>
    </row>
    <row r="17" spans="1:6" ht="45.75" customHeight="1">
      <c r="A17" s="9">
        <v>30206</v>
      </c>
      <c r="B17" s="9" t="s">
        <v>60</v>
      </c>
      <c r="C17" s="58"/>
      <c r="D17" s="58"/>
      <c r="E17" s="58"/>
      <c r="F17" s="9"/>
    </row>
    <row r="18" spans="1:6" ht="45.75" customHeight="1">
      <c r="A18" s="9">
        <v>30207</v>
      </c>
      <c r="B18" s="9" t="s">
        <v>61</v>
      </c>
      <c r="C18" s="58"/>
      <c r="D18" s="58"/>
      <c r="E18" s="58"/>
      <c r="F18" s="9"/>
    </row>
    <row r="19" spans="1:6" ht="45.75" customHeight="1">
      <c r="A19" s="9">
        <v>30211</v>
      </c>
      <c r="B19" s="9" t="s">
        <v>62</v>
      </c>
      <c r="C19" s="58"/>
      <c r="D19" s="58"/>
      <c r="E19" s="58"/>
      <c r="F19" s="9"/>
    </row>
    <row r="20" spans="1:6" ht="45.75" customHeight="1">
      <c r="A20" s="9">
        <v>30215</v>
      </c>
      <c r="B20" s="9" t="s">
        <v>63</v>
      </c>
      <c r="C20" s="58"/>
      <c r="D20" s="58"/>
      <c r="E20" s="58"/>
      <c r="F20" s="9"/>
    </row>
    <row r="21" spans="1:6" ht="45.75" customHeight="1">
      <c r="A21" s="9">
        <v>30213</v>
      </c>
      <c r="B21" s="9" t="s">
        <v>64</v>
      </c>
      <c r="C21" s="58"/>
      <c r="D21" s="58"/>
      <c r="E21" s="58"/>
      <c r="F21" s="9"/>
    </row>
    <row r="22" spans="1:6" ht="45.75" customHeight="1">
      <c r="A22" s="9">
        <v>30216</v>
      </c>
      <c r="B22" s="9" t="s">
        <v>65</v>
      </c>
      <c r="C22" s="58"/>
      <c r="D22" s="58"/>
      <c r="E22" s="58"/>
      <c r="F22" s="9"/>
    </row>
    <row r="23" spans="1:6" ht="45.75" customHeight="1">
      <c r="A23" s="9">
        <v>30231</v>
      </c>
      <c r="B23" s="9" t="s">
        <v>66</v>
      </c>
      <c r="C23" s="58"/>
      <c r="D23" s="58"/>
      <c r="E23" s="58"/>
      <c r="F23" s="9"/>
    </row>
    <row r="24" spans="1:6" ht="45.75" customHeight="1">
      <c r="A24" s="9">
        <v>30299</v>
      </c>
      <c r="B24" s="9" t="s">
        <v>67</v>
      </c>
      <c r="C24" s="58">
        <v>5162900</v>
      </c>
      <c r="D24" s="58"/>
      <c r="E24" s="58">
        <v>5162900</v>
      </c>
      <c r="F24" s="9"/>
    </row>
    <row r="25" spans="1:6" ht="45.75" customHeight="1">
      <c r="A25" s="9">
        <v>30224</v>
      </c>
      <c r="B25" s="9" t="s">
        <v>68</v>
      </c>
      <c r="C25" s="62"/>
      <c r="D25" s="62"/>
      <c r="E25" s="12"/>
      <c r="F25" s="9"/>
    </row>
    <row r="26" spans="1:6" ht="45.75" customHeight="1">
      <c r="A26" s="9">
        <v>303</v>
      </c>
      <c r="B26" s="9" t="s">
        <v>69</v>
      </c>
      <c r="C26" s="59">
        <v>7800</v>
      </c>
      <c r="D26" s="59"/>
      <c r="E26" s="9">
        <v>7800</v>
      </c>
      <c r="F26" s="9"/>
    </row>
    <row r="27" spans="1:6" ht="45.75" customHeight="1">
      <c r="A27" s="9">
        <v>30399</v>
      </c>
      <c r="B27" s="9" t="s">
        <v>70</v>
      </c>
      <c r="C27" s="64"/>
      <c r="D27" s="64"/>
      <c r="E27" s="9"/>
      <c r="F27" s="9"/>
    </row>
    <row r="28" spans="1:6" ht="45.75" customHeight="1">
      <c r="A28" s="9" t="s">
        <v>7</v>
      </c>
      <c r="B28" s="9"/>
      <c r="C28" s="25">
        <f>D28+E28</f>
        <v>44795800</v>
      </c>
      <c r="D28" s="59">
        <f>D26+D14+D5</f>
        <v>39625100</v>
      </c>
      <c r="E28" s="25">
        <f>E14+E26</f>
        <v>5170700</v>
      </c>
      <c r="F28" s="9"/>
    </row>
  </sheetData>
  <sheetProtection/>
  <mergeCells count="5">
    <mergeCell ref="E2:F2"/>
    <mergeCell ref="A3:B3"/>
    <mergeCell ref="C3:E3"/>
    <mergeCell ref="A28:B2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K6" sqref="K6"/>
    </sheetView>
  </sheetViews>
  <sheetFormatPr defaultColWidth="9.0039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32"/>
      <c r="B1" s="33" t="s">
        <v>71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2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3" t="s">
        <v>2</v>
      </c>
      <c r="L2" s="54"/>
    </row>
    <row r="3" spans="1:12" ht="48.75" customHeight="1">
      <c r="A3" s="45" t="s">
        <v>72</v>
      </c>
      <c r="B3" s="45"/>
      <c r="C3" s="45"/>
      <c r="D3" s="45"/>
      <c r="E3" s="45"/>
      <c r="F3" s="45"/>
      <c r="G3" s="45" t="s">
        <v>73</v>
      </c>
      <c r="H3" s="45"/>
      <c r="I3" s="45"/>
      <c r="J3" s="45"/>
      <c r="K3" s="45"/>
      <c r="L3" s="45"/>
    </row>
    <row r="4" spans="1:12" ht="48.75" customHeight="1">
      <c r="A4" s="45" t="s">
        <v>7</v>
      </c>
      <c r="B4" s="50" t="s">
        <v>74</v>
      </c>
      <c r="C4" s="45" t="s">
        <v>75</v>
      </c>
      <c r="D4" s="45"/>
      <c r="E4" s="45"/>
      <c r="F4" s="50" t="s">
        <v>76</v>
      </c>
      <c r="G4" s="45" t="s">
        <v>7</v>
      </c>
      <c r="H4" s="50" t="s">
        <v>74</v>
      </c>
      <c r="I4" s="45" t="s">
        <v>75</v>
      </c>
      <c r="J4" s="45"/>
      <c r="K4" s="45"/>
      <c r="L4" s="50" t="s">
        <v>76</v>
      </c>
    </row>
    <row r="5" spans="1:12" ht="48.75" customHeight="1">
      <c r="A5" s="45"/>
      <c r="B5" s="50"/>
      <c r="C5" s="50" t="s">
        <v>28</v>
      </c>
      <c r="D5" s="50" t="s">
        <v>77</v>
      </c>
      <c r="E5" s="50" t="s">
        <v>78</v>
      </c>
      <c r="F5" s="50"/>
      <c r="G5" s="45"/>
      <c r="H5" s="50"/>
      <c r="I5" s="50" t="s">
        <v>28</v>
      </c>
      <c r="J5" s="50" t="s">
        <v>77</v>
      </c>
      <c r="K5" s="50" t="s">
        <v>78</v>
      </c>
      <c r="L5" s="50"/>
    </row>
    <row r="6" spans="1:12" ht="48.75" customHeight="1">
      <c r="A6" s="46">
        <v>0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/>
      <c r="H6" s="46">
        <v>0</v>
      </c>
      <c r="I6" s="46"/>
      <c r="J6" s="46">
        <v>0</v>
      </c>
      <c r="K6" s="46"/>
      <c r="L6" s="46">
        <v>0</v>
      </c>
    </row>
    <row r="7" spans="1:12" ht="48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48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48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48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6" ht="20.25">
      <c r="A11" s="52" t="s">
        <v>79</v>
      </c>
      <c r="B11" s="52"/>
      <c r="C11" s="52"/>
      <c r="D11" s="52"/>
      <c r="E11" s="52"/>
      <c r="F11" s="52"/>
    </row>
    <row r="12" spans="1:6" ht="20.25">
      <c r="A12" s="47" t="s">
        <v>80</v>
      </c>
      <c r="B12" s="47"/>
      <c r="C12" s="47"/>
      <c r="D12" s="47"/>
      <c r="E12" s="47"/>
      <c r="F12" s="47"/>
    </row>
  </sheetData>
  <sheetProtection/>
  <mergeCells count="13">
    <mergeCell ref="B1:L1"/>
    <mergeCell ref="K2:L2"/>
    <mergeCell ref="A3:F3"/>
    <mergeCell ref="G3:L3"/>
    <mergeCell ref="C4:E4"/>
    <mergeCell ref="I4:K4"/>
    <mergeCell ref="A12:F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L9" sqref="L9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32"/>
      <c r="B1" s="33"/>
      <c r="C1" s="33" t="s">
        <v>81</v>
      </c>
      <c r="D1" s="33"/>
      <c r="E1" s="33"/>
      <c r="F1" s="33"/>
    </row>
    <row r="2" spans="1:6" ht="21" customHeight="1">
      <c r="A2" s="42" t="s">
        <v>82</v>
      </c>
      <c r="E2" s="43" t="s">
        <v>2</v>
      </c>
      <c r="F2" s="44"/>
    </row>
    <row r="3" spans="1:6" ht="27" customHeight="1">
      <c r="A3" s="45" t="s">
        <v>26</v>
      </c>
      <c r="B3" s="45" t="s">
        <v>83</v>
      </c>
      <c r="C3" s="45" t="s">
        <v>84</v>
      </c>
      <c r="D3" s="45" t="s">
        <v>85</v>
      </c>
      <c r="E3" s="45"/>
      <c r="F3" s="45"/>
    </row>
    <row r="4" spans="1:6" ht="27" customHeight="1">
      <c r="A4" s="45"/>
      <c r="B4" s="45"/>
      <c r="C4" s="45"/>
      <c r="D4" s="45" t="s">
        <v>7</v>
      </c>
      <c r="E4" s="45" t="s">
        <v>29</v>
      </c>
      <c r="F4" s="45" t="s">
        <v>30</v>
      </c>
    </row>
    <row r="5" spans="1:6" ht="27" customHeight="1">
      <c r="A5" s="46"/>
      <c r="B5" s="46"/>
      <c r="C5" s="46"/>
      <c r="D5" s="46"/>
      <c r="E5" s="46"/>
      <c r="F5" s="46"/>
    </row>
    <row r="6" spans="1:6" ht="27" customHeight="1">
      <c r="A6" s="46"/>
      <c r="B6" s="46"/>
      <c r="C6" s="46"/>
      <c r="D6" s="46"/>
      <c r="E6" s="46"/>
      <c r="F6" s="46"/>
    </row>
    <row r="7" spans="1:6" ht="27" customHeight="1">
      <c r="A7" s="46"/>
      <c r="B7" s="46"/>
      <c r="C7" s="46"/>
      <c r="D7" s="46"/>
      <c r="E7" s="46"/>
      <c r="F7" s="46"/>
    </row>
    <row r="8" spans="1:6" ht="27" customHeight="1">
      <c r="A8" s="46"/>
      <c r="B8" s="46"/>
      <c r="C8" s="46"/>
      <c r="D8" s="46"/>
      <c r="E8" s="46"/>
      <c r="F8" s="46"/>
    </row>
    <row r="9" spans="1:6" ht="27" customHeight="1">
      <c r="A9" s="46"/>
      <c r="B9" s="46"/>
      <c r="C9" s="46"/>
      <c r="D9" s="46"/>
      <c r="E9" s="46"/>
      <c r="F9" s="46"/>
    </row>
    <row r="10" spans="1:6" ht="27" customHeight="1">
      <c r="A10" s="46"/>
      <c r="B10" s="46"/>
      <c r="C10" s="46"/>
      <c r="D10" s="46"/>
      <c r="E10" s="46"/>
      <c r="F10" s="46"/>
    </row>
    <row r="11" spans="1:6" ht="27" customHeight="1">
      <c r="A11" s="46"/>
      <c r="B11" s="46"/>
      <c r="C11" s="46"/>
      <c r="D11" s="46"/>
      <c r="E11" s="46"/>
      <c r="F11" s="46"/>
    </row>
    <row r="12" spans="1:6" ht="27" customHeight="1">
      <c r="A12" s="46"/>
      <c r="B12" s="46"/>
      <c r="C12" s="46"/>
      <c r="D12" s="46"/>
      <c r="E12" s="46"/>
      <c r="F12" s="46"/>
    </row>
    <row r="13" spans="1:6" ht="27" customHeight="1">
      <c r="A13" s="46"/>
      <c r="B13" s="46"/>
      <c r="C13" s="46"/>
      <c r="D13" s="46"/>
      <c r="E13" s="46"/>
      <c r="F13" s="46"/>
    </row>
    <row r="14" spans="1:6" ht="27" customHeight="1">
      <c r="A14" s="46"/>
      <c r="B14" s="46"/>
      <c r="C14" s="46"/>
      <c r="D14" s="46"/>
      <c r="E14" s="46"/>
      <c r="F14" s="46"/>
    </row>
    <row r="15" spans="1:6" ht="27" customHeight="1">
      <c r="A15" s="46"/>
      <c r="B15" s="46"/>
      <c r="C15" s="46"/>
      <c r="D15" s="46"/>
      <c r="E15" s="46"/>
      <c r="F15" s="46"/>
    </row>
    <row r="16" spans="1:6" ht="27" customHeight="1">
      <c r="A16" s="46"/>
      <c r="B16" s="46"/>
      <c r="C16" s="46"/>
      <c r="D16" s="46"/>
      <c r="E16" s="46"/>
      <c r="F16" s="46"/>
    </row>
    <row r="17" spans="1:6" ht="27" customHeight="1">
      <c r="A17" s="46"/>
      <c r="B17" s="46"/>
      <c r="C17" s="46"/>
      <c r="D17" s="46"/>
      <c r="E17" s="46"/>
      <c r="F17" s="46"/>
    </row>
    <row r="18" spans="1:6" ht="27" customHeight="1">
      <c r="A18" s="46"/>
      <c r="B18" s="46"/>
      <c r="C18" s="46"/>
      <c r="D18" s="46"/>
      <c r="E18" s="46"/>
      <c r="F18" s="46"/>
    </row>
    <row r="19" spans="1:6" ht="27" customHeight="1">
      <c r="A19" s="46"/>
      <c r="B19" s="46"/>
      <c r="C19" s="46"/>
      <c r="D19" s="46"/>
      <c r="E19" s="46"/>
      <c r="F19" s="46"/>
    </row>
    <row r="20" spans="1:6" ht="27" customHeight="1">
      <c r="A20" s="45" t="s">
        <v>7</v>
      </c>
      <c r="B20" s="45"/>
      <c r="C20" s="46"/>
      <c r="D20" s="46"/>
      <c r="E20" s="46"/>
      <c r="F20" s="46"/>
    </row>
    <row r="21" spans="1:6" ht="20.25">
      <c r="A21" s="47" t="s">
        <v>79</v>
      </c>
      <c r="B21" s="47"/>
      <c r="C21" s="47"/>
      <c r="D21" s="47"/>
      <c r="E21" s="47"/>
      <c r="F21" s="47"/>
    </row>
    <row r="22" spans="1:6" ht="20.25">
      <c r="A22" s="47" t="s">
        <v>80</v>
      </c>
      <c r="B22" s="47"/>
      <c r="C22" s="47"/>
      <c r="D22" s="47"/>
      <c r="E22" s="47"/>
      <c r="F22" s="47"/>
    </row>
  </sheetData>
  <sheetProtection/>
  <mergeCells count="8"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0" sqref="F10"/>
    </sheetView>
  </sheetViews>
  <sheetFormatPr defaultColWidth="9.00390625" defaultRowHeight="15"/>
  <cols>
    <col min="1" max="1" width="21.421875" style="0" customWidth="1"/>
    <col min="2" max="2" width="17.421875" style="31" customWidth="1"/>
    <col min="3" max="4" width="23.7109375" style="0" customWidth="1"/>
  </cols>
  <sheetData>
    <row r="1" spans="1:4" ht="24">
      <c r="A1" s="32" t="s">
        <v>86</v>
      </c>
      <c r="B1" s="33" t="s">
        <v>87</v>
      </c>
      <c r="C1" s="33"/>
      <c r="D1" s="33"/>
    </row>
    <row r="2" spans="1:4" ht="21" customHeight="1">
      <c r="A2" s="34"/>
      <c r="D2" s="35" t="s">
        <v>2</v>
      </c>
    </row>
    <row r="3" spans="1:4" ht="27.75" customHeight="1">
      <c r="A3" s="9" t="s">
        <v>3</v>
      </c>
      <c r="B3" s="9"/>
      <c r="C3" s="9" t="s">
        <v>4</v>
      </c>
      <c r="D3" s="9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33.75" customHeight="1">
      <c r="A5" s="36" t="s">
        <v>12</v>
      </c>
      <c r="B5" s="11">
        <v>51444700</v>
      </c>
      <c r="C5" s="37" t="s">
        <v>88</v>
      </c>
      <c r="D5" s="11">
        <v>30000</v>
      </c>
    </row>
    <row r="6" spans="1:4" ht="27.75" customHeight="1">
      <c r="A6" s="36" t="s">
        <v>14</v>
      </c>
      <c r="B6" s="38"/>
      <c r="C6" s="37" t="s">
        <v>31</v>
      </c>
      <c r="D6" s="11">
        <v>50614700</v>
      </c>
    </row>
    <row r="7" spans="1:4" ht="27.75" customHeight="1">
      <c r="A7" s="39" t="s">
        <v>89</v>
      </c>
      <c r="B7" s="9"/>
      <c r="C7" s="37" t="s">
        <v>90</v>
      </c>
      <c r="D7" s="40">
        <v>800000</v>
      </c>
    </row>
    <row r="8" spans="1:4" ht="27.75" customHeight="1">
      <c r="A8" s="39" t="s">
        <v>91</v>
      </c>
      <c r="B8" s="9"/>
      <c r="C8" s="37" t="s">
        <v>92</v>
      </c>
      <c r="D8" s="38"/>
    </row>
    <row r="9" spans="1:4" ht="27.75" customHeight="1">
      <c r="A9" s="39" t="s">
        <v>93</v>
      </c>
      <c r="B9" s="9"/>
      <c r="C9" s="37" t="s">
        <v>94</v>
      </c>
      <c r="D9" s="12"/>
    </row>
    <row r="10" spans="1:4" ht="27.75" customHeight="1">
      <c r="A10" s="9"/>
      <c r="B10" s="9"/>
      <c r="C10" s="37"/>
      <c r="D10" s="38"/>
    </row>
    <row r="11" spans="1:4" ht="27.75" customHeight="1">
      <c r="A11" s="9"/>
      <c r="B11" s="9"/>
      <c r="C11" s="39" t="s">
        <v>41</v>
      </c>
      <c r="D11" s="9"/>
    </row>
    <row r="12" spans="1:4" ht="27.75" customHeight="1">
      <c r="A12" s="9"/>
      <c r="B12" s="9"/>
      <c r="C12" s="39" t="s">
        <v>41</v>
      </c>
      <c r="D12" s="9"/>
    </row>
    <row r="13" spans="1:4" ht="27.75" customHeight="1">
      <c r="A13" s="9"/>
      <c r="B13" s="9"/>
      <c r="C13" s="9"/>
      <c r="D13" s="9"/>
    </row>
    <row r="14" spans="1:4" ht="27.75" customHeight="1">
      <c r="A14" s="9"/>
      <c r="B14" s="9"/>
      <c r="C14" s="9"/>
      <c r="D14" s="9"/>
    </row>
    <row r="15" spans="1:4" ht="27.75" customHeight="1">
      <c r="A15" s="9" t="s">
        <v>95</v>
      </c>
      <c r="B15" s="41">
        <f>B5</f>
        <v>51444700</v>
      </c>
      <c r="C15" s="9" t="s">
        <v>96</v>
      </c>
      <c r="D15" s="25">
        <f>D5+D7+D6</f>
        <v>51444700</v>
      </c>
    </row>
    <row r="16" spans="1:4" ht="27.75" customHeight="1">
      <c r="A16" s="39" t="s">
        <v>97</v>
      </c>
      <c r="B16" s="9"/>
      <c r="C16" s="9"/>
      <c r="D16" s="9"/>
    </row>
    <row r="17" spans="1:4" ht="27.75" customHeight="1">
      <c r="A17" s="39" t="s">
        <v>98</v>
      </c>
      <c r="B17" s="9"/>
      <c r="C17" s="39" t="s">
        <v>99</v>
      </c>
      <c r="D17" s="9"/>
    </row>
    <row r="18" spans="1:4" ht="27.75" customHeight="1">
      <c r="A18" s="9"/>
      <c r="B18" s="9"/>
      <c r="C18" s="9"/>
      <c r="D18" s="9"/>
    </row>
    <row r="19" spans="1:4" ht="27.75" customHeight="1">
      <c r="A19" s="9"/>
      <c r="B19" s="9"/>
      <c r="C19" s="9"/>
      <c r="D19" s="9"/>
    </row>
    <row r="20" spans="1:4" ht="27.75" customHeight="1">
      <c r="A20" s="9" t="s">
        <v>19</v>
      </c>
      <c r="B20" s="41">
        <f>B5</f>
        <v>51444700</v>
      </c>
      <c r="C20" s="9" t="s">
        <v>20</v>
      </c>
      <c r="D20" s="25">
        <f>D15</f>
        <v>51444700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C18" sqref="C18"/>
    </sheetView>
  </sheetViews>
  <sheetFormatPr defaultColWidth="9.00390625" defaultRowHeight="27.75" customHeight="1"/>
  <cols>
    <col min="1" max="1" width="9.00390625" style="18" customWidth="1"/>
    <col min="2" max="2" width="16.57421875" style="18" customWidth="1"/>
    <col min="3" max="3" width="17.140625" style="18" customWidth="1"/>
    <col min="4" max="4" width="9.00390625" style="18" customWidth="1"/>
    <col min="5" max="5" width="17.28125" style="18" customWidth="1"/>
    <col min="6" max="6" width="10.57421875" style="18" customWidth="1"/>
    <col min="7" max="7" width="5.00390625" style="18" customWidth="1"/>
    <col min="8" max="8" width="9.00390625" style="18" customWidth="1"/>
    <col min="9" max="9" width="6.8515625" style="18" customWidth="1"/>
    <col min="10" max="10" width="9.00390625" style="18" customWidth="1"/>
    <col min="11" max="11" width="5.7109375" style="18" customWidth="1"/>
    <col min="12" max="16384" width="9.00390625" style="18" customWidth="1"/>
  </cols>
  <sheetData>
    <row r="1" spans="1:12" ht="27.75" customHeight="1">
      <c r="A1" s="19" t="s">
        <v>86</v>
      </c>
      <c r="B1" s="20"/>
      <c r="C1" s="20"/>
      <c r="D1" s="20"/>
      <c r="E1" s="20"/>
      <c r="F1" s="20" t="s">
        <v>100</v>
      </c>
      <c r="G1" s="20"/>
      <c r="H1" s="20"/>
      <c r="I1" s="20"/>
      <c r="J1" s="20"/>
      <c r="K1" s="20"/>
      <c r="L1" s="20"/>
    </row>
    <row r="2" spans="1:12" ht="27.75" customHeight="1">
      <c r="A2" s="21" t="s">
        <v>101</v>
      </c>
      <c r="K2" s="30" t="s">
        <v>2</v>
      </c>
      <c r="L2" s="30"/>
    </row>
    <row r="3" spans="1:12" ht="41.25" customHeight="1">
      <c r="A3" s="22" t="s">
        <v>102</v>
      </c>
      <c r="B3" s="22"/>
      <c r="C3" s="22" t="s">
        <v>7</v>
      </c>
      <c r="D3" s="22" t="s">
        <v>98</v>
      </c>
      <c r="E3" s="22" t="s">
        <v>103</v>
      </c>
      <c r="F3" s="22" t="s">
        <v>104</v>
      </c>
      <c r="G3" s="22" t="s">
        <v>105</v>
      </c>
      <c r="H3" s="22" t="s">
        <v>106</v>
      </c>
      <c r="I3" s="22" t="s">
        <v>107</v>
      </c>
      <c r="J3" s="22" t="s">
        <v>108</v>
      </c>
      <c r="K3" s="22" t="s">
        <v>109</v>
      </c>
      <c r="L3" s="22" t="s">
        <v>97</v>
      </c>
    </row>
    <row r="4" spans="1:12" ht="27.75" customHeight="1">
      <c r="A4" s="23" t="s">
        <v>26</v>
      </c>
      <c r="B4" s="24" t="s">
        <v>27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7.75" customHeight="1">
      <c r="A5" s="9">
        <v>204</v>
      </c>
      <c r="B5" s="9" t="s">
        <v>31</v>
      </c>
      <c r="C5" s="10">
        <f>C6</f>
        <v>30000</v>
      </c>
      <c r="D5" s="11"/>
      <c r="E5" s="10">
        <f>E6</f>
        <v>30000</v>
      </c>
      <c r="F5" s="23"/>
      <c r="G5" s="23"/>
      <c r="H5" s="23"/>
      <c r="I5" s="23"/>
      <c r="J5" s="23"/>
      <c r="K5" s="23"/>
      <c r="L5" s="23"/>
    </row>
    <row r="6" spans="1:12" ht="27.75" customHeight="1">
      <c r="A6" s="9">
        <v>20401</v>
      </c>
      <c r="B6" s="9" t="s">
        <v>32</v>
      </c>
      <c r="C6" s="10">
        <f>E6</f>
        <v>30000</v>
      </c>
      <c r="D6" s="25"/>
      <c r="E6" s="10">
        <v>30000</v>
      </c>
      <c r="F6" s="23"/>
      <c r="G6" s="23"/>
      <c r="H6" s="23"/>
      <c r="I6" s="23"/>
      <c r="J6" s="23"/>
      <c r="K6" s="23"/>
      <c r="L6" s="23"/>
    </row>
    <row r="7" spans="1:12" ht="27.75" customHeight="1">
      <c r="A7" s="9">
        <v>2040199</v>
      </c>
      <c r="B7" s="13" t="s">
        <v>33</v>
      </c>
      <c r="C7" s="10">
        <v>30000</v>
      </c>
      <c r="D7" s="12"/>
      <c r="E7" s="10">
        <v>30000</v>
      </c>
      <c r="F7" s="23"/>
      <c r="G7" s="23"/>
      <c r="H7" s="23"/>
      <c r="I7" s="23"/>
      <c r="J7" s="23"/>
      <c r="K7" s="23"/>
      <c r="L7" s="23"/>
    </row>
    <row r="8" spans="1:12" ht="27.75" customHeight="1">
      <c r="A8" s="9">
        <v>204</v>
      </c>
      <c r="B8" s="13" t="s">
        <v>31</v>
      </c>
      <c r="C8" s="10">
        <f>C9</f>
        <v>50614700</v>
      </c>
      <c r="D8" s="9"/>
      <c r="E8" s="10">
        <f>E9</f>
        <v>50614700</v>
      </c>
      <c r="F8" s="23"/>
      <c r="G8" s="23"/>
      <c r="H8" s="23"/>
      <c r="I8" s="23"/>
      <c r="J8" s="23"/>
      <c r="K8" s="23"/>
      <c r="L8" s="23"/>
    </row>
    <row r="9" spans="1:12" ht="27.75" customHeight="1">
      <c r="A9" s="9">
        <v>20402</v>
      </c>
      <c r="B9" s="13" t="s">
        <v>34</v>
      </c>
      <c r="C9" s="14">
        <f>D9+E9</f>
        <v>50614700</v>
      </c>
      <c r="D9" s="9"/>
      <c r="E9" s="14">
        <f>E10+E11+E12</f>
        <v>50614700</v>
      </c>
      <c r="F9" s="23"/>
      <c r="G9" s="23"/>
      <c r="H9" s="23"/>
      <c r="I9" s="23"/>
      <c r="J9" s="23"/>
      <c r="K9" s="23"/>
      <c r="L9" s="23"/>
    </row>
    <row r="10" spans="1:12" ht="27.75" customHeight="1">
      <c r="A10" s="9">
        <v>2040201</v>
      </c>
      <c r="B10" s="13" t="s">
        <v>35</v>
      </c>
      <c r="C10" s="14">
        <v>44795800</v>
      </c>
      <c r="D10" s="9"/>
      <c r="E10" s="14">
        <v>44795800</v>
      </c>
      <c r="F10" s="23"/>
      <c r="G10" s="23"/>
      <c r="H10" s="23"/>
      <c r="I10" s="23"/>
      <c r="J10" s="23"/>
      <c r="K10" s="23"/>
      <c r="L10" s="23"/>
    </row>
    <row r="11" spans="1:12" ht="27.75" customHeight="1">
      <c r="A11" s="9">
        <v>2040219</v>
      </c>
      <c r="B11" s="13" t="s">
        <v>36</v>
      </c>
      <c r="C11" s="10">
        <v>700000</v>
      </c>
      <c r="D11" s="9"/>
      <c r="E11" s="10">
        <v>700000</v>
      </c>
      <c r="F11" s="23"/>
      <c r="G11" s="23"/>
      <c r="H11" s="23"/>
      <c r="I11" s="23"/>
      <c r="J11" s="23"/>
      <c r="K11" s="23"/>
      <c r="L11" s="23"/>
    </row>
    <row r="12" spans="1:12" ht="27.75" customHeight="1">
      <c r="A12" s="9">
        <v>2040299</v>
      </c>
      <c r="B12" s="13" t="s">
        <v>37</v>
      </c>
      <c r="C12" s="10">
        <v>5118900</v>
      </c>
      <c r="D12" s="9"/>
      <c r="E12" s="10">
        <v>5118900</v>
      </c>
      <c r="F12" s="23"/>
      <c r="G12" s="23"/>
      <c r="H12" s="23"/>
      <c r="I12" s="23"/>
      <c r="J12" s="23"/>
      <c r="K12" s="23"/>
      <c r="L12" s="23"/>
    </row>
    <row r="13" spans="1:12" ht="27.75" customHeight="1">
      <c r="A13" s="9">
        <v>224</v>
      </c>
      <c r="B13" s="13" t="s">
        <v>38</v>
      </c>
      <c r="C13" s="10">
        <f>C14</f>
        <v>800000</v>
      </c>
      <c r="D13" s="9"/>
      <c r="E13" s="10">
        <f>E14</f>
        <v>800000</v>
      </c>
      <c r="F13" s="23"/>
      <c r="G13" s="23"/>
      <c r="H13" s="23"/>
      <c r="I13" s="23"/>
      <c r="J13" s="23"/>
      <c r="K13" s="23"/>
      <c r="L13" s="23"/>
    </row>
    <row r="14" spans="1:12" ht="27.75" customHeight="1">
      <c r="A14" s="9">
        <v>22402</v>
      </c>
      <c r="B14" s="13" t="s">
        <v>39</v>
      </c>
      <c r="C14" s="10">
        <f>C15</f>
        <v>800000</v>
      </c>
      <c r="D14" s="9"/>
      <c r="E14" s="10">
        <f>E15</f>
        <v>800000</v>
      </c>
      <c r="F14" s="23"/>
      <c r="G14" s="23"/>
      <c r="H14" s="23"/>
      <c r="I14" s="23"/>
      <c r="J14" s="23"/>
      <c r="K14" s="23"/>
      <c r="L14" s="23"/>
    </row>
    <row r="15" spans="1:12" ht="27.75" customHeight="1">
      <c r="A15" s="9">
        <v>2240299</v>
      </c>
      <c r="B15" s="13" t="s">
        <v>40</v>
      </c>
      <c r="C15" s="10">
        <v>800000</v>
      </c>
      <c r="D15" s="9"/>
      <c r="E15" s="10">
        <v>800000</v>
      </c>
      <c r="F15" s="23"/>
      <c r="G15" s="23"/>
      <c r="H15" s="23"/>
      <c r="I15" s="23"/>
      <c r="J15" s="23"/>
      <c r="K15" s="23"/>
      <c r="L15" s="23"/>
    </row>
    <row r="16" spans="1:12" ht="27.75" customHeight="1">
      <c r="A16" s="26"/>
      <c r="B16" s="26"/>
      <c r="C16" s="26"/>
      <c r="D16" s="23"/>
      <c r="E16" s="26"/>
      <c r="F16" s="23"/>
      <c r="G16" s="23"/>
      <c r="H16" s="23"/>
      <c r="I16" s="23"/>
      <c r="J16" s="23"/>
      <c r="K16" s="23"/>
      <c r="L16" s="23"/>
    </row>
    <row r="17" spans="1:12" ht="27.75" customHeight="1">
      <c r="A17" s="26"/>
      <c r="B17" s="26"/>
      <c r="C17" s="26"/>
      <c r="D17" s="23"/>
      <c r="E17" s="26"/>
      <c r="F17" s="23"/>
      <c r="G17" s="23"/>
      <c r="H17" s="23"/>
      <c r="I17" s="23"/>
      <c r="J17" s="23"/>
      <c r="K17" s="23"/>
      <c r="L17" s="23"/>
    </row>
    <row r="18" spans="1:12" ht="27.75" customHeight="1">
      <c r="A18" s="24" t="s">
        <v>110</v>
      </c>
      <c r="B18" s="24"/>
      <c r="C18" s="27">
        <f>E18</f>
        <v>51444700</v>
      </c>
      <c r="D18" s="23"/>
      <c r="E18" s="27">
        <f>E5+E8+E13</f>
        <v>51444700</v>
      </c>
      <c r="F18" s="23"/>
      <c r="G18" s="23"/>
      <c r="H18" s="23"/>
      <c r="I18" s="23"/>
      <c r="J18" s="23"/>
      <c r="K18" s="23"/>
      <c r="L18" s="23"/>
    </row>
    <row r="19" spans="1:6" ht="27.75" customHeight="1">
      <c r="A19" s="28" t="s">
        <v>79</v>
      </c>
      <c r="B19" s="28"/>
      <c r="C19" s="28"/>
      <c r="D19" s="28"/>
      <c r="E19" s="28"/>
      <c r="F19" s="28"/>
    </row>
    <row r="20" spans="1:6" ht="27.75" customHeight="1">
      <c r="A20" s="29" t="s">
        <v>80</v>
      </c>
      <c r="B20" s="29"/>
      <c r="C20" s="29"/>
      <c r="D20" s="29"/>
      <c r="E20" s="29"/>
      <c r="F20" s="29"/>
    </row>
  </sheetData>
  <sheetProtection/>
  <mergeCells count="5">
    <mergeCell ref="K2:L2"/>
    <mergeCell ref="A3:B3"/>
    <mergeCell ref="A18:B18"/>
    <mergeCell ref="A19:F19"/>
    <mergeCell ref="A20:F20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J15" sqref="J15"/>
    </sheetView>
  </sheetViews>
  <sheetFormatPr defaultColWidth="9.00390625" defaultRowHeight="15"/>
  <cols>
    <col min="1" max="1" width="12.7109375" style="1" customWidth="1"/>
    <col min="2" max="2" width="19.00390625" style="1" customWidth="1"/>
    <col min="3" max="4" width="14.8515625" style="1" customWidth="1"/>
    <col min="5" max="5" width="24.8515625" style="1" customWidth="1"/>
    <col min="6" max="16384" width="9.00390625" style="1" customWidth="1"/>
  </cols>
  <sheetData>
    <row r="1" spans="1:5" ht="27" customHeight="1">
      <c r="A1" s="2" t="s">
        <v>111</v>
      </c>
      <c r="B1" s="2"/>
      <c r="C1" s="2"/>
      <c r="D1" s="2"/>
      <c r="E1" s="2"/>
    </row>
    <row r="2" spans="1:5" ht="20.25" customHeight="1">
      <c r="A2" s="3"/>
      <c r="B2" s="4"/>
      <c r="C2" s="4"/>
      <c r="D2" s="4"/>
      <c r="E2" s="5" t="s">
        <v>2</v>
      </c>
    </row>
    <row r="3" spans="1:5" ht="30.75" customHeight="1">
      <c r="A3" s="6" t="s">
        <v>102</v>
      </c>
      <c r="B3" s="6"/>
      <c r="C3" s="6" t="s">
        <v>7</v>
      </c>
      <c r="D3" s="6" t="s">
        <v>29</v>
      </c>
      <c r="E3" s="6" t="s">
        <v>30</v>
      </c>
    </row>
    <row r="4" spans="1:5" ht="23.25" customHeight="1">
      <c r="A4" s="7" t="s">
        <v>26</v>
      </c>
      <c r="B4" s="8" t="s">
        <v>27</v>
      </c>
      <c r="C4" s="7"/>
      <c r="D4" s="7"/>
      <c r="E4" s="7"/>
    </row>
    <row r="5" spans="1:5" ht="23.25" customHeight="1">
      <c r="A5" s="9">
        <v>204</v>
      </c>
      <c r="B5" s="9" t="s">
        <v>31</v>
      </c>
      <c r="C5" s="10">
        <f>C6</f>
        <v>30000</v>
      </c>
      <c r="D5" s="11"/>
      <c r="E5" s="12">
        <v>30000</v>
      </c>
    </row>
    <row r="6" spans="1:5" ht="46.5" customHeight="1">
      <c r="A6" s="9">
        <v>20401</v>
      </c>
      <c r="B6" s="9" t="s">
        <v>32</v>
      </c>
      <c r="C6" s="10">
        <v>30000</v>
      </c>
      <c r="D6" s="12"/>
      <c r="E6" s="12">
        <v>30000</v>
      </c>
    </row>
    <row r="7" spans="1:5" ht="23.25" customHeight="1">
      <c r="A7" s="9">
        <v>2040199</v>
      </c>
      <c r="B7" s="13" t="s">
        <v>33</v>
      </c>
      <c r="C7" s="10">
        <v>30000</v>
      </c>
      <c r="D7" s="12"/>
      <c r="E7" s="12">
        <v>30000</v>
      </c>
    </row>
    <row r="8" spans="1:5" ht="23.25" customHeight="1">
      <c r="A8" s="9">
        <v>204</v>
      </c>
      <c r="B8" s="13" t="s">
        <v>31</v>
      </c>
      <c r="C8" s="10">
        <f>C9</f>
        <v>50614700</v>
      </c>
      <c r="D8" s="9">
        <v>44795800</v>
      </c>
      <c r="E8" s="12">
        <f>E9</f>
        <v>5818900</v>
      </c>
    </row>
    <row r="9" spans="1:5" ht="23.25" customHeight="1">
      <c r="A9" s="9">
        <v>20402</v>
      </c>
      <c r="B9" s="13" t="s">
        <v>34</v>
      </c>
      <c r="C9" s="14">
        <f>C10+C11+C12</f>
        <v>50614700</v>
      </c>
      <c r="D9" s="9">
        <v>44795800</v>
      </c>
      <c r="E9" s="12">
        <f>E11+E12</f>
        <v>5818900</v>
      </c>
    </row>
    <row r="10" spans="1:5" ht="23.25" customHeight="1">
      <c r="A10" s="9">
        <v>2040201</v>
      </c>
      <c r="B10" s="13" t="s">
        <v>35</v>
      </c>
      <c r="C10" s="14">
        <v>44795800</v>
      </c>
      <c r="D10" s="9">
        <v>44795800</v>
      </c>
      <c r="E10" s="12"/>
    </row>
    <row r="11" spans="1:5" ht="23.25" customHeight="1">
      <c r="A11" s="9">
        <v>2040219</v>
      </c>
      <c r="B11" s="13" t="s">
        <v>36</v>
      </c>
      <c r="C11" s="10">
        <v>700000</v>
      </c>
      <c r="D11" s="9"/>
      <c r="E11" s="12">
        <v>700000</v>
      </c>
    </row>
    <row r="12" spans="1:5" ht="23.25" customHeight="1">
      <c r="A12" s="9">
        <v>2040299</v>
      </c>
      <c r="B12" s="13" t="s">
        <v>37</v>
      </c>
      <c r="C12" s="10">
        <v>5118900</v>
      </c>
      <c r="D12" s="9"/>
      <c r="E12" s="12">
        <v>5118900</v>
      </c>
    </row>
    <row r="13" spans="1:5" ht="23.25" customHeight="1">
      <c r="A13" s="9">
        <v>224</v>
      </c>
      <c r="B13" s="13" t="s">
        <v>38</v>
      </c>
      <c r="C13" s="10">
        <f>C14</f>
        <v>800000</v>
      </c>
      <c r="D13" s="9"/>
      <c r="E13" s="12">
        <v>800000</v>
      </c>
    </row>
    <row r="14" spans="1:5" ht="23.25" customHeight="1">
      <c r="A14" s="9">
        <v>22402</v>
      </c>
      <c r="B14" s="13" t="s">
        <v>39</v>
      </c>
      <c r="C14" s="10">
        <f>C15</f>
        <v>800000</v>
      </c>
      <c r="D14" s="9"/>
      <c r="E14" s="12">
        <v>800000</v>
      </c>
    </row>
    <row r="15" spans="1:5" ht="23.25" customHeight="1">
      <c r="A15" s="9">
        <v>2240299</v>
      </c>
      <c r="B15" s="13" t="s">
        <v>40</v>
      </c>
      <c r="C15" s="10">
        <v>800000</v>
      </c>
      <c r="D15" s="9"/>
      <c r="E15" s="12">
        <v>800000</v>
      </c>
    </row>
    <row r="16" spans="1:5" ht="23.25" customHeight="1">
      <c r="A16" s="15"/>
      <c r="B16" s="15"/>
      <c r="C16" s="16"/>
      <c r="D16" s="15"/>
      <c r="E16" s="16"/>
    </row>
    <row r="17" spans="1:5" ht="23.25" customHeight="1">
      <c r="A17" s="15"/>
      <c r="B17" s="15"/>
      <c r="C17" s="16"/>
      <c r="D17" s="15"/>
      <c r="E17" s="16"/>
    </row>
    <row r="18" spans="1:5" ht="23.25" customHeight="1">
      <c r="A18" s="8" t="s">
        <v>110</v>
      </c>
      <c r="B18" s="8"/>
      <c r="C18" s="17">
        <f>D18+E18</f>
        <v>51444700</v>
      </c>
      <c r="D18" s="17">
        <f>D8</f>
        <v>44795800</v>
      </c>
      <c r="E18" s="17">
        <f>E5+E8+E13</f>
        <v>6648900</v>
      </c>
    </row>
  </sheetData>
  <sheetProtection/>
  <mergeCells count="3">
    <mergeCell ref="A1:E1"/>
    <mergeCell ref="A3:B3"/>
    <mergeCell ref="A18:B18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2019-04-22T09:59:54Z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