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<sst xmlns="http://schemas.openxmlformats.org/spreadsheetml/2006/main" count="189" uniqueCount="116">
  <si>
    <t>财政拨款收支总表</t>
  </si>
  <si>
    <t xml:space="preserve">   </t>
  </si>
  <si>
    <t>单位：元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</si>
  <si>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</si>
  <si>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</si>
  <si>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</si>
  <si>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</si>
  <si>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</si>
  <si>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</si>
  <si>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</si>
  <si>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</si>
  <si>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</si>
  <si>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一、一般公共服务</t>
  </si>
  <si>
    <t>（二）政府性基金预算拨款</t>
  </si>
  <si>
    <t>二、外交</t>
  </si>
  <si>
    <t>三、国防</t>
  </si>
  <si>
    <t>四、公共安全</t>
  </si>
  <si>
    <t>五、教育</t>
  </si>
  <si>
    <t>二、结转下年</t>
  </si>
  <si>
    <t>收 入 总 计</t>
  </si>
  <si>
    <t>支 出 总 计</t>
  </si>
  <si>
    <t>一般公共预算支出表</t>
  </si>
  <si>
    <t xml:space="preserve">                                      单位：元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</si>
  <si>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</si>
  <si>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</si>
  <si>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</si>
  <si>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</si>
  <si>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</si>
  <si>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</si>
  <si>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</si>
  <si>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</si>
  <si>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</si>
  <si>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</si>
  <si>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</si>
  <si>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</si>
  <si>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人员经费</t>
  </si>
  <si>
    <t>公用经费</t>
  </si>
  <si>
    <t>工资福利支出</t>
  </si>
  <si>
    <t>其他工资福利支出</t>
  </si>
  <si>
    <t xml:space="preserve"> 商品和服务支出</t>
  </si>
  <si>
    <t>其他商品和服务支出</t>
  </si>
  <si>
    <t>取暖费</t>
  </si>
  <si>
    <t>对个人和家庭的补助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</si>
  <si>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</si>
  <si>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</si>
  <si>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</si>
  <si>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</si>
  <si>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</si>
  <si>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</si>
  <si>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</si>
  <si>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2。如此表为空表，请说明原因。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</si>
  <si>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</si>
  <si>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</si>
  <si>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</si>
  <si>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</si>
  <si>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</si>
  <si>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附件5：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</si>
  <si>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</si>
  <si>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</si>
  <si>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</si>
  <si>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</si>
  <si>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</si>
  <si>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</si>
  <si>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</si>
  <si>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</si>
  <si>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</si>
  <si>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</si>
  <si>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</si>
  <si>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</si>
  <si>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</si>
  <si>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</si>
  <si>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</si>
  <si>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</si>
  <si>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</si>
  <si>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</si>
  <si>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</si>
  <si>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</si>
  <si>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</si>
  <si>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</si>
  <si>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办公费</t>
  </si>
  <si>
    <t>印刷费</t>
  </si>
  <si>
    <t>差旅费</t>
  </si>
  <si>
    <t>维修费</t>
  </si>
  <si>
    <t>决算数</t>
  </si>
  <si>
    <t>2017年决算数</t>
  </si>
  <si>
    <t>基本工资</t>
  </si>
  <si>
    <t xml:space="preserve"> 津贴补贴</t>
  </si>
  <si>
    <t>电费</t>
  </si>
  <si>
    <t>专用材料费</t>
  </si>
  <si>
    <t>生活补助</t>
  </si>
  <si>
    <t>其他资本性支出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</si>
  <si>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</si>
  <si>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</si>
  <si>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 xml:space="preserve"> </t>
  </si>
  <si>
    <t>普通教育</t>
  </si>
  <si>
    <r>
      <t>2</t>
    </r>
    <r>
      <rPr>
        <sz val="10.5"/>
        <color indexed="8"/>
        <rFont val="宋体"/>
        <family val="0"/>
      </rPr>
      <t>017</t>
    </r>
    <r>
      <rPr>
        <sz val="10.5"/>
        <color indexed="8"/>
        <rFont val="宋体"/>
        <family val="0"/>
      </rPr>
      <t>年基本支出</t>
    </r>
  </si>
  <si>
    <t>奖金</t>
  </si>
  <si>
    <t>邮电费</t>
  </si>
  <si>
    <t>培训费</t>
  </si>
  <si>
    <t>抚恤金</t>
  </si>
  <si>
    <t>医疗费</t>
  </si>
  <si>
    <t>助学金</t>
  </si>
  <si>
    <t>奖学金</t>
  </si>
  <si>
    <t>其他对个人和家庭的补助</t>
  </si>
  <si>
    <t>信息网络及软件购置更新</t>
  </si>
  <si>
    <t>学前教育</t>
  </si>
  <si>
    <t>小学教育</t>
  </si>
  <si>
    <t>其他社会保障缴费</t>
  </si>
  <si>
    <t>公务接待费</t>
  </si>
  <si>
    <t>劳务费</t>
  </si>
  <si>
    <t>公务用车运行维护费</t>
  </si>
  <si>
    <t>其他交通费费用</t>
  </si>
  <si>
    <t>水费</t>
  </si>
  <si>
    <t>住房公积金</t>
  </si>
  <si>
    <t>基础设施建设</t>
  </si>
  <si>
    <t>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</si>
</sst>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#,##0.0"/>
    <numFmt numFmtId="179" formatCode="0.00_);\(0.0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方正小标宋简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仿宋"/>
      <family val="3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方正小标宋简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仿宋"/>
      <family val="3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8" fontId="64" fillId="0" borderId="10" xfId="0" applyNumberFormat="1" applyFont="1" applyBorder="1" applyAlignment="1">
      <alignment horizontal="center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7" fillId="0" borderId="1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4" fillId="0" borderId="0" xfId="0" applyFont="1" applyAlignment="1">
      <alignment horizontal="justify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9" fontId="64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17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179" fontId="64" fillId="0" borderId="10" xfId="0" applyNumberFormat="1" applyFont="1" applyBorder="1" applyAlignment="1">
      <alignment vertical="center" wrapText="1"/>
    </xf>
    <xf numFmtId="179" fontId="64" fillId="33" borderId="10" xfId="0" applyNumberFormat="1" applyFont="1" applyFill="1" applyBorder="1" applyAlignment="1">
      <alignment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17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179" fontId="68" fillId="0" borderId="10" xfId="0" applyNumberFormat="1" applyFont="1" applyBorder="1" applyAlignment="1">
      <alignment vertical="center" wrapText="1"/>
    </xf>
    <xf numFmtId="179" fontId="68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9" fontId="68" fillId="33" borderId="10" xfId="0" applyNumberFormat="1" applyFont="1" applyFill="1" applyBorder="1" applyAlignment="1">
      <alignment vertical="center" wrapText="1"/>
    </xf>
    <xf numFmtId="179" fontId="66" fillId="0" borderId="10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179" fontId="3" fillId="0" borderId="10" xfId="40" applyNumberFormat="1" applyFont="1" applyFill="1" applyBorder="1" applyAlignment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79" fontId="35" fillId="0" borderId="10" xfId="0" applyNumberFormat="1" applyFont="1" applyFill="1" applyBorder="1" applyAlignment="1">
      <alignment horizontal="right" vertical="center"/>
    </xf>
    <xf numFmtId="177" fontId="3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7" sqref="C17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8"/>
      <c r="C1" s="19" t="s">
        <v>0</v>
      </c>
    </row>
    <row r="2" spans="1:6" ht="18.75">
      <c r="A2" s="80" t="s">
        <v>1</v>
      </c>
      <c r="B2" s="81"/>
      <c r="C2" s="43"/>
      <c r="D2" s="43"/>
      <c r="E2" s="82" t="s">
        <v>2</v>
      </c>
      <c r="F2" s="82"/>
    </row>
    <row r="3" spans="1:6" ht="21" customHeight="1">
      <c r="A3" s="83" t="s">
        <v>3</v>
      </c>
      <c r="B3" s="83"/>
      <c r="C3" s="83" t="s">
        <v>4</v>
      </c>
      <c r="D3" s="83"/>
      <c r="E3" s="83"/>
      <c r="F3" s="83"/>
    </row>
    <row r="4" spans="1:6" ht="13.5">
      <c r="A4" s="24" t="s">
        <v>5</v>
      </c>
      <c r="B4" s="46" t="s">
        <v>83</v>
      </c>
      <c r="C4" s="24" t="s">
        <v>5</v>
      </c>
      <c r="D4" s="24" t="s">
        <v>6</v>
      </c>
      <c r="E4" s="44" t="s">
        <v>7</v>
      </c>
      <c r="F4" s="44" t="s">
        <v>8</v>
      </c>
    </row>
    <row r="5" spans="1:6" ht="33.75" customHeight="1">
      <c r="A5" s="45" t="s">
        <v>9</v>
      </c>
      <c r="B5" s="75">
        <v>175474500</v>
      </c>
      <c r="C5" s="53" t="s">
        <v>10</v>
      </c>
      <c r="D5" s="75">
        <v>175474500</v>
      </c>
      <c r="E5" s="75">
        <v>175474500</v>
      </c>
      <c r="F5" s="24"/>
    </row>
    <row r="6" spans="1:6" ht="33.75" customHeight="1">
      <c r="A6" s="45" t="s">
        <v>11</v>
      </c>
      <c r="B6" s="75">
        <v>175474500</v>
      </c>
      <c r="C6" s="76" t="s">
        <v>12</v>
      </c>
      <c r="D6" s="75"/>
      <c r="E6" s="53"/>
      <c r="F6" s="24"/>
    </row>
    <row r="7" spans="1:6" ht="33.75" customHeight="1">
      <c r="A7" s="45" t="s">
        <v>13</v>
      </c>
      <c r="B7" s="53"/>
      <c r="C7" s="76" t="s">
        <v>14</v>
      </c>
      <c r="D7" s="53"/>
      <c r="E7" s="53"/>
      <c r="F7" s="24"/>
    </row>
    <row r="8" spans="1:6" ht="33.75" customHeight="1">
      <c r="A8" s="45"/>
      <c r="B8" s="53"/>
      <c r="C8" s="76" t="s">
        <v>15</v>
      </c>
      <c r="D8" s="53"/>
      <c r="E8" s="77"/>
      <c r="F8" s="24"/>
    </row>
    <row r="9" spans="1:6" ht="33.75" customHeight="1">
      <c r="A9" s="45"/>
      <c r="B9" s="53"/>
      <c r="C9" s="76" t="s">
        <v>16</v>
      </c>
      <c r="D9" s="53"/>
      <c r="E9" s="77"/>
      <c r="F9" s="24"/>
    </row>
    <row r="10" spans="1:6" ht="33.75" customHeight="1">
      <c r="A10" s="45"/>
      <c r="B10" s="53"/>
      <c r="C10" s="76" t="s">
        <v>17</v>
      </c>
      <c r="D10" s="75">
        <v>175474500</v>
      </c>
      <c r="E10" s="75">
        <v>175474500</v>
      </c>
      <c r="F10" s="24"/>
    </row>
    <row r="11" spans="1:6" ht="33.75" customHeight="1">
      <c r="A11" s="54" t="s">
        <v>93</v>
      </c>
      <c r="B11" s="67">
        <f>B12+B13</f>
        <v>0</v>
      </c>
      <c r="C11" s="78" t="s">
        <v>18</v>
      </c>
      <c r="D11" s="67"/>
      <c r="E11" s="79"/>
      <c r="F11" s="24"/>
    </row>
    <row r="12" spans="1:6" ht="33.75" customHeight="1">
      <c r="A12" s="45" t="s">
        <v>11</v>
      </c>
      <c r="B12" s="67">
        <v>0</v>
      </c>
      <c r="C12" s="78"/>
      <c r="D12" s="67"/>
      <c r="E12" s="79"/>
      <c r="F12" s="24"/>
    </row>
    <row r="13" spans="1:6" ht="33.75" customHeight="1">
      <c r="A13" s="45" t="s">
        <v>13</v>
      </c>
      <c r="B13" s="67"/>
      <c r="C13" s="78"/>
      <c r="D13" s="67"/>
      <c r="E13" s="67"/>
      <c r="F13" s="24"/>
    </row>
    <row r="14" spans="1:6" ht="33.75" customHeight="1">
      <c r="A14" s="24"/>
      <c r="B14" s="67"/>
      <c r="C14" s="78"/>
      <c r="D14" s="67"/>
      <c r="E14" s="67"/>
      <c r="F14" s="24"/>
    </row>
    <row r="15" spans="1:6" ht="33.75" customHeight="1">
      <c r="A15" s="24"/>
      <c r="B15" s="67"/>
      <c r="C15" s="67"/>
      <c r="D15" s="67"/>
      <c r="E15" s="67"/>
      <c r="F15" s="24"/>
    </row>
    <row r="16" spans="1:6" ht="33.75" customHeight="1">
      <c r="A16" s="24" t="s">
        <v>19</v>
      </c>
      <c r="B16" s="75">
        <v>175474500</v>
      </c>
      <c r="C16" s="67" t="s">
        <v>20</v>
      </c>
      <c r="D16" s="75">
        <v>175474500</v>
      </c>
      <c r="E16" s="75">
        <v>175474500</v>
      </c>
      <c r="F16" s="24"/>
    </row>
    <row r="17" ht="22.5">
      <c r="A17" s="19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E6"/>
    </sheetView>
  </sheetViews>
  <sheetFormatPr defaultColWidth="9.00390625" defaultRowHeight="15"/>
  <cols>
    <col min="1" max="1" width="14.7109375" style="0" customWidth="1"/>
    <col min="2" max="2" width="13.7109375" style="0" customWidth="1"/>
    <col min="3" max="3" width="15.28125" style="0" customWidth="1"/>
    <col min="4" max="4" width="15.140625" style="0" customWidth="1"/>
    <col min="5" max="5" width="14.7109375" style="0" customWidth="1"/>
    <col min="6" max="6" width="12.00390625" style="0" customWidth="1"/>
  </cols>
  <sheetData>
    <row r="1" spans="1:6" ht="36" customHeight="1">
      <c r="A1" s="18"/>
      <c r="B1" s="40"/>
      <c r="C1" s="41" t="s">
        <v>21</v>
      </c>
      <c r="D1" s="40"/>
      <c r="E1" s="40"/>
      <c r="F1" s="40"/>
    </row>
    <row r="2" spans="1:6" ht="16.5" customHeight="1">
      <c r="A2" s="84" t="s">
        <v>22</v>
      </c>
      <c r="B2" s="85"/>
      <c r="C2" s="85"/>
      <c r="D2" s="85"/>
      <c r="E2" s="85"/>
      <c r="F2" s="85"/>
    </row>
    <row r="3" spans="1:6" ht="45" customHeight="1">
      <c r="A3" s="86" t="s">
        <v>23</v>
      </c>
      <c r="B3" s="86"/>
      <c r="C3" s="86" t="s">
        <v>84</v>
      </c>
      <c r="D3" s="86"/>
      <c r="E3" s="86"/>
      <c r="F3" s="86" t="s">
        <v>24</v>
      </c>
    </row>
    <row r="4" spans="1:6" ht="45" customHeight="1">
      <c r="A4" s="22" t="s">
        <v>25</v>
      </c>
      <c r="B4" s="22" t="s">
        <v>26</v>
      </c>
      <c r="C4" s="22" t="s">
        <v>27</v>
      </c>
      <c r="D4" s="22" t="s">
        <v>28</v>
      </c>
      <c r="E4" s="22" t="s">
        <v>29</v>
      </c>
      <c r="F4" s="86"/>
    </row>
    <row r="5" spans="1:6" ht="45" customHeight="1">
      <c r="A5" s="104">
        <v>205</v>
      </c>
      <c r="B5" s="104" t="s">
        <v>30</v>
      </c>
      <c r="C5" s="105">
        <v>175474500</v>
      </c>
      <c r="D5" s="105">
        <v>137474500</v>
      </c>
      <c r="E5" s="106">
        <v>38000000</v>
      </c>
      <c r="F5" s="22"/>
    </row>
    <row r="6" spans="1:6" ht="45" customHeight="1">
      <c r="A6" s="104">
        <v>20502</v>
      </c>
      <c r="B6" s="104" t="s">
        <v>94</v>
      </c>
      <c r="C6" s="105">
        <v>175474500</v>
      </c>
      <c r="D6" s="105">
        <v>137474500</v>
      </c>
      <c r="E6" s="106">
        <v>38000000</v>
      </c>
      <c r="F6" s="22"/>
    </row>
    <row r="7" spans="1:6" ht="45" customHeight="1">
      <c r="A7" s="22">
        <v>2050201</v>
      </c>
      <c r="B7" s="56" t="s">
        <v>105</v>
      </c>
      <c r="C7" s="50">
        <v>66601600</v>
      </c>
      <c r="D7" s="50">
        <v>28601600</v>
      </c>
      <c r="E7" s="42">
        <v>38000000</v>
      </c>
      <c r="F7" s="22"/>
    </row>
    <row r="8" spans="1:6" ht="45" customHeight="1">
      <c r="A8" s="22">
        <v>2050202</v>
      </c>
      <c r="B8" s="61" t="s">
        <v>106</v>
      </c>
      <c r="C8" s="49">
        <v>108872900</v>
      </c>
      <c r="D8" s="49">
        <v>108872900</v>
      </c>
      <c r="E8" s="22"/>
      <c r="F8" s="22"/>
    </row>
    <row r="9" spans="1:6" ht="45" customHeight="1">
      <c r="A9" s="22"/>
      <c r="B9" s="22"/>
      <c r="C9" s="49"/>
      <c r="D9" s="49"/>
      <c r="E9" s="27"/>
      <c r="F9" s="22"/>
    </row>
    <row r="10" spans="1:6" ht="45" customHeight="1">
      <c r="A10" s="22"/>
      <c r="B10" s="22"/>
      <c r="C10" s="49"/>
      <c r="D10" s="49"/>
      <c r="E10" s="27"/>
      <c r="F10" s="22"/>
    </row>
    <row r="11" spans="1:6" ht="45" customHeight="1">
      <c r="A11" s="22" t="s">
        <v>6</v>
      </c>
      <c r="B11" s="22" t="s">
        <v>31</v>
      </c>
      <c r="C11" s="50">
        <v>175474500</v>
      </c>
      <c r="D11" s="50">
        <v>137474500</v>
      </c>
      <c r="E11" s="42">
        <v>38000000</v>
      </c>
      <c r="F11" s="22"/>
    </row>
    <row r="12" spans="1:6" ht="13.5">
      <c r="A12" s="87" t="s">
        <v>32</v>
      </c>
      <c r="B12" s="88"/>
      <c r="C12" s="88"/>
      <c r="D12" s="88"/>
      <c r="E12" s="88"/>
      <c r="F12" s="88"/>
    </row>
    <row r="16" ht="13.5">
      <c r="B16">
        <v>0</v>
      </c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6" sqref="A36:IV36"/>
    </sheetView>
  </sheetViews>
  <sheetFormatPr defaultColWidth="9.00390625" defaultRowHeight="15"/>
  <cols>
    <col min="1" max="1" width="16.7109375" style="0" customWidth="1"/>
    <col min="2" max="2" width="17.00390625" style="0" customWidth="1"/>
    <col min="3" max="3" width="15.140625" style="0" customWidth="1"/>
    <col min="4" max="4" width="15.140625" style="36" customWidth="1"/>
    <col min="5" max="5" width="13.140625" style="0" customWidth="1"/>
    <col min="6" max="6" width="12.00390625" style="0" customWidth="1"/>
  </cols>
  <sheetData>
    <row r="1" spans="1:3" ht="30" customHeight="1">
      <c r="A1" s="18"/>
      <c r="C1" s="19" t="s">
        <v>33</v>
      </c>
    </row>
    <row r="2" spans="1:6" ht="21" customHeight="1">
      <c r="A2" s="37"/>
      <c r="E2" s="89" t="s">
        <v>2</v>
      </c>
      <c r="F2" s="85"/>
    </row>
    <row r="3" spans="1:6" ht="45.75" customHeight="1">
      <c r="A3" s="86" t="s">
        <v>34</v>
      </c>
      <c r="B3" s="86"/>
      <c r="C3" s="86" t="s">
        <v>95</v>
      </c>
      <c r="D3" s="86"/>
      <c r="E3" s="86"/>
      <c r="F3" s="86" t="s">
        <v>24</v>
      </c>
    </row>
    <row r="4" spans="1:6" ht="45.75" customHeight="1">
      <c r="A4" s="22" t="s">
        <v>25</v>
      </c>
      <c r="B4" s="22" t="s">
        <v>26</v>
      </c>
      <c r="C4" s="22" t="s">
        <v>6</v>
      </c>
      <c r="D4" s="38" t="s">
        <v>35</v>
      </c>
      <c r="E4" s="22" t="s">
        <v>36</v>
      </c>
      <c r="F4" s="86"/>
    </row>
    <row r="5" spans="1:6" s="72" customFormat="1" ht="45.75" customHeight="1">
      <c r="A5" s="68">
        <v>301</v>
      </c>
      <c r="B5" s="69" t="s">
        <v>37</v>
      </c>
      <c r="C5" s="70">
        <f>C6+C7+C8+C9+C10</f>
        <v>125895588.30000001</v>
      </c>
      <c r="D5" s="70">
        <f>D6+D7+D8+D9+D10</f>
        <v>125895588.30000001</v>
      </c>
      <c r="E5" s="70"/>
      <c r="F5" s="71"/>
    </row>
    <row r="6" spans="1:6" ht="45.75" customHeight="1">
      <c r="A6" s="39">
        <v>30101</v>
      </c>
      <c r="B6" s="51" t="s">
        <v>85</v>
      </c>
      <c r="C6" s="58">
        <v>8864951</v>
      </c>
      <c r="D6" s="58">
        <v>8864951</v>
      </c>
      <c r="E6" s="58"/>
      <c r="F6" s="49"/>
    </row>
    <row r="7" spans="1:6" ht="45.75" customHeight="1">
      <c r="A7" s="39">
        <v>30102</v>
      </c>
      <c r="B7" s="51" t="s">
        <v>86</v>
      </c>
      <c r="C7" s="58">
        <v>97957018.48</v>
      </c>
      <c r="D7" s="58">
        <v>97957018.48</v>
      </c>
      <c r="E7" s="58"/>
      <c r="F7" s="49"/>
    </row>
    <row r="8" spans="1:6" ht="45.75" customHeight="1">
      <c r="A8" s="39">
        <v>30103</v>
      </c>
      <c r="B8" s="55" t="s">
        <v>96</v>
      </c>
      <c r="C8" s="58">
        <v>3388619</v>
      </c>
      <c r="D8" s="58">
        <v>3388619</v>
      </c>
      <c r="E8" s="58"/>
      <c r="F8" s="49"/>
    </row>
    <row r="9" spans="1:6" ht="45.75" customHeight="1">
      <c r="A9" s="39">
        <v>30104</v>
      </c>
      <c r="B9" s="56" t="s">
        <v>107</v>
      </c>
      <c r="C9" s="58">
        <v>15046272.26</v>
      </c>
      <c r="D9" s="58">
        <v>15046272.26</v>
      </c>
      <c r="E9" s="58"/>
      <c r="F9" s="49"/>
    </row>
    <row r="10" spans="1:6" ht="45.75" customHeight="1">
      <c r="A10" s="39">
        <v>30107</v>
      </c>
      <c r="B10" s="22" t="s">
        <v>38</v>
      </c>
      <c r="C10" s="58">
        <v>638727.56</v>
      </c>
      <c r="D10" s="58">
        <v>638727.56</v>
      </c>
      <c r="E10" s="58"/>
      <c r="F10" s="49"/>
    </row>
    <row r="11" spans="1:6" s="72" customFormat="1" ht="45.75" customHeight="1">
      <c r="A11" s="68">
        <v>302</v>
      </c>
      <c r="B11" s="69" t="s">
        <v>39</v>
      </c>
      <c r="C11" s="70">
        <v>4809896.42</v>
      </c>
      <c r="D11" s="73">
        <f>D17+D18</f>
        <v>1421738.74</v>
      </c>
      <c r="E11" s="70">
        <f>E12+E13+E14+E15+E16+E20+E21+E22+E23+E24+E25+E26</f>
        <v>3388157.68</v>
      </c>
      <c r="F11" s="71"/>
    </row>
    <row r="12" spans="1:6" ht="45.75" customHeight="1">
      <c r="A12" s="39">
        <v>30204</v>
      </c>
      <c r="B12" s="23" t="s">
        <v>79</v>
      </c>
      <c r="C12" s="59">
        <v>992286.4</v>
      </c>
      <c r="D12" s="59"/>
      <c r="E12" s="59">
        <v>992286.4</v>
      </c>
      <c r="F12" s="49"/>
    </row>
    <row r="13" spans="1:6" ht="45.75" customHeight="1">
      <c r="A13" s="39">
        <v>30202</v>
      </c>
      <c r="B13" s="23" t="s">
        <v>80</v>
      </c>
      <c r="C13" s="59">
        <v>141491.85</v>
      </c>
      <c r="D13" s="59"/>
      <c r="E13" s="59">
        <v>141491.85</v>
      </c>
      <c r="F13" s="49"/>
    </row>
    <row r="14" spans="1:6" ht="45.75" customHeight="1">
      <c r="A14" s="39">
        <v>30205</v>
      </c>
      <c r="B14" s="57" t="s">
        <v>112</v>
      </c>
      <c r="C14" s="59">
        <v>3610</v>
      </c>
      <c r="D14" s="59"/>
      <c r="E14" s="59">
        <v>3610</v>
      </c>
      <c r="F14" s="49"/>
    </row>
    <row r="15" spans="1:6" ht="45.75" customHeight="1">
      <c r="A15" s="39">
        <v>30206</v>
      </c>
      <c r="B15" s="52" t="s">
        <v>87</v>
      </c>
      <c r="C15" s="59">
        <v>389784.42</v>
      </c>
      <c r="D15" s="59"/>
      <c r="E15" s="59">
        <v>389784.42</v>
      </c>
      <c r="F15" s="49"/>
    </row>
    <row r="16" spans="1:6" ht="45.75" customHeight="1">
      <c r="A16" s="39">
        <v>30207</v>
      </c>
      <c r="B16" s="57" t="s">
        <v>97</v>
      </c>
      <c r="C16" s="59">
        <v>3084</v>
      </c>
      <c r="D16" s="59"/>
      <c r="E16" s="59">
        <v>3084</v>
      </c>
      <c r="F16" s="49"/>
    </row>
    <row r="17" spans="1:6" ht="45.75" customHeight="1">
      <c r="A17" s="39">
        <v>30208</v>
      </c>
      <c r="B17" s="23" t="s">
        <v>41</v>
      </c>
      <c r="C17" s="59">
        <v>1157161.74</v>
      </c>
      <c r="D17" s="59">
        <v>1157161.74</v>
      </c>
      <c r="E17" s="58"/>
      <c r="F17" s="49"/>
    </row>
    <row r="18" spans="1:6" ht="45.75" customHeight="1">
      <c r="A18" s="39">
        <v>30207</v>
      </c>
      <c r="B18" s="23" t="s">
        <v>81</v>
      </c>
      <c r="C18" s="59">
        <v>264577</v>
      </c>
      <c r="D18" s="59">
        <v>264577</v>
      </c>
      <c r="E18" s="58"/>
      <c r="F18" s="49"/>
    </row>
    <row r="19" spans="1:6" ht="45.75" customHeight="1">
      <c r="A19" s="39">
        <v>30218</v>
      </c>
      <c r="B19" s="52" t="s">
        <v>88</v>
      </c>
      <c r="C19" s="58"/>
      <c r="D19" s="59"/>
      <c r="E19" s="58"/>
      <c r="F19" s="49"/>
    </row>
    <row r="20" spans="1:6" ht="45.75" customHeight="1">
      <c r="A20" s="39">
        <v>30208</v>
      </c>
      <c r="B20" s="23" t="s">
        <v>82</v>
      </c>
      <c r="C20" s="58">
        <v>1149004.1</v>
      </c>
      <c r="D20" s="58"/>
      <c r="E20" s="58">
        <v>1149004.1</v>
      </c>
      <c r="F20" s="49"/>
    </row>
    <row r="21" spans="1:6" ht="45.75" customHeight="1">
      <c r="A21" s="39">
        <v>30216</v>
      </c>
      <c r="B21" s="57" t="s">
        <v>98</v>
      </c>
      <c r="C21" s="58">
        <v>1953</v>
      </c>
      <c r="D21" s="58"/>
      <c r="E21" s="58">
        <v>1953</v>
      </c>
      <c r="F21" s="49"/>
    </row>
    <row r="22" spans="1:6" ht="45.75" customHeight="1">
      <c r="A22" s="39">
        <v>30217</v>
      </c>
      <c r="B22" s="57" t="s">
        <v>108</v>
      </c>
      <c r="C22" s="58">
        <v>7374</v>
      </c>
      <c r="D22" s="58"/>
      <c r="E22" s="58">
        <v>7374</v>
      </c>
      <c r="F22" s="49"/>
    </row>
    <row r="23" spans="1:6" ht="45.75" customHeight="1">
      <c r="A23" s="39">
        <v>30218</v>
      </c>
      <c r="B23" s="57" t="s">
        <v>88</v>
      </c>
      <c r="C23" s="58">
        <v>232119</v>
      </c>
      <c r="D23" s="58"/>
      <c r="E23" s="58">
        <v>232119</v>
      </c>
      <c r="F23" s="49"/>
    </row>
    <row r="24" spans="1:6" ht="45.75" customHeight="1">
      <c r="A24" s="39">
        <v>30226</v>
      </c>
      <c r="B24" s="57" t="s">
        <v>109</v>
      </c>
      <c r="C24" s="58">
        <v>43300</v>
      </c>
      <c r="D24" s="58"/>
      <c r="E24" s="58">
        <v>43300</v>
      </c>
      <c r="F24" s="49"/>
    </row>
    <row r="25" spans="1:6" ht="45.75" customHeight="1">
      <c r="A25" s="39">
        <v>30231</v>
      </c>
      <c r="B25" s="57" t="s">
        <v>110</v>
      </c>
      <c r="C25" s="58">
        <v>394530.81</v>
      </c>
      <c r="D25" s="58"/>
      <c r="E25" s="58">
        <v>394530.81</v>
      </c>
      <c r="F25" s="49"/>
    </row>
    <row r="26" spans="1:6" ht="45.75" customHeight="1">
      <c r="A26" s="39">
        <v>30239</v>
      </c>
      <c r="B26" s="57" t="s">
        <v>111</v>
      </c>
      <c r="C26" s="58">
        <v>29620.1</v>
      </c>
      <c r="D26" s="58"/>
      <c r="E26" s="58">
        <v>29620.1</v>
      </c>
      <c r="F26" s="49"/>
    </row>
    <row r="27" spans="1:6" ht="45.75" customHeight="1">
      <c r="A27" s="22">
        <v>30299</v>
      </c>
      <c r="B27" s="22" t="s">
        <v>40</v>
      </c>
      <c r="C27" s="58"/>
      <c r="D27" s="58"/>
      <c r="E27" s="58"/>
      <c r="F27" s="49"/>
    </row>
    <row r="28" spans="1:6" s="72" customFormat="1" ht="45.75" customHeight="1">
      <c r="A28" s="69">
        <v>303</v>
      </c>
      <c r="B28" s="69" t="s">
        <v>42</v>
      </c>
      <c r="C28" s="73">
        <v>5676258.14</v>
      </c>
      <c r="D28" s="73">
        <v>5676258.14</v>
      </c>
      <c r="E28" s="70"/>
      <c r="F28" s="71"/>
    </row>
    <row r="29" spans="1:6" ht="45.75" customHeight="1">
      <c r="A29" s="51">
        <v>30304</v>
      </c>
      <c r="B29" s="55" t="s">
        <v>99</v>
      </c>
      <c r="C29" s="59">
        <v>291456.68</v>
      </c>
      <c r="D29" s="59">
        <v>291456.68</v>
      </c>
      <c r="E29" s="58"/>
      <c r="F29" s="49"/>
    </row>
    <row r="30" spans="1:6" ht="45.75" customHeight="1">
      <c r="A30" s="47">
        <v>30305</v>
      </c>
      <c r="B30" s="51" t="s">
        <v>89</v>
      </c>
      <c r="C30" s="59">
        <v>2749944</v>
      </c>
      <c r="D30" s="59">
        <v>2749944</v>
      </c>
      <c r="E30" s="58"/>
      <c r="F30" s="49"/>
    </row>
    <row r="31" spans="1:6" ht="45.75" customHeight="1">
      <c r="A31" s="51">
        <v>30307</v>
      </c>
      <c r="B31" s="55" t="s">
        <v>100</v>
      </c>
      <c r="C31" s="59">
        <v>7500</v>
      </c>
      <c r="D31" s="59">
        <v>7500</v>
      </c>
      <c r="E31" s="58"/>
      <c r="F31" s="49"/>
    </row>
    <row r="32" spans="1:6" ht="45.75" customHeight="1">
      <c r="A32" s="47">
        <v>30308</v>
      </c>
      <c r="B32" s="55" t="s">
        <v>101</v>
      </c>
      <c r="C32" s="59">
        <v>16580</v>
      </c>
      <c r="D32" s="59">
        <v>16580</v>
      </c>
      <c r="E32" s="58"/>
      <c r="F32" s="49"/>
    </row>
    <row r="33" spans="1:6" ht="45.75" customHeight="1">
      <c r="A33" s="51">
        <v>30309</v>
      </c>
      <c r="B33" s="55" t="s">
        <v>102</v>
      </c>
      <c r="C33" s="59">
        <v>14400</v>
      </c>
      <c r="D33" s="59">
        <v>14400</v>
      </c>
      <c r="E33" s="58"/>
      <c r="F33" s="49"/>
    </row>
    <row r="34" spans="1:6" ht="45.75" customHeight="1">
      <c r="A34" s="56">
        <v>30311</v>
      </c>
      <c r="B34" s="56" t="s">
        <v>113</v>
      </c>
      <c r="C34" s="59">
        <v>2494200</v>
      </c>
      <c r="D34" s="59">
        <v>2494200</v>
      </c>
      <c r="E34" s="58"/>
      <c r="F34" s="49"/>
    </row>
    <row r="35" spans="1:6" ht="45.75" customHeight="1">
      <c r="A35" s="47">
        <v>30399</v>
      </c>
      <c r="B35" s="55" t="s">
        <v>103</v>
      </c>
      <c r="C35" s="59">
        <v>102177.46</v>
      </c>
      <c r="D35" s="59">
        <v>102177.46</v>
      </c>
      <c r="E35" s="58"/>
      <c r="F35" s="49"/>
    </row>
    <row r="36" spans="1:6" s="72" customFormat="1" ht="45.75" customHeight="1">
      <c r="A36" s="69">
        <v>310</v>
      </c>
      <c r="B36" s="69" t="s">
        <v>90</v>
      </c>
      <c r="C36" s="70">
        <v>39092757.14</v>
      </c>
      <c r="D36" s="73"/>
      <c r="E36" s="70">
        <v>39092757.14</v>
      </c>
      <c r="F36" s="71"/>
    </row>
    <row r="37" spans="1:6" ht="45.75" customHeight="1">
      <c r="A37" s="56">
        <v>31005</v>
      </c>
      <c r="B37" s="56" t="s">
        <v>114</v>
      </c>
      <c r="C37" s="58">
        <v>38000000</v>
      </c>
      <c r="D37" s="59"/>
      <c r="E37" s="58">
        <v>38000000</v>
      </c>
      <c r="F37" s="49" t="s">
        <v>115</v>
      </c>
    </row>
    <row r="38" spans="1:6" ht="45.75" customHeight="1">
      <c r="A38" s="51">
        <v>31007</v>
      </c>
      <c r="B38" s="55" t="s">
        <v>104</v>
      </c>
      <c r="C38" s="58">
        <v>1092757.14</v>
      </c>
      <c r="D38" s="59"/>
      <c r="E38" s="58">
        <v>1092757.14</v>
      </c>
      <c r="F38" s="49"/>
    </row>
    <row r="39" spans="1:6" ht="45.75" customHeight="1">
      <c r="A39" s="86" t="s">
        <v>6</v>
      </c>
      <c r="B39" s="86"/>
      <c r="C39" s="58">
        <f>C5+C11+C28+C36</f>
        <v>175474500</v>
      </c>
      <c r="D39" s="58">
        <f>D28+D5+D11</f>
        <v>132993585.18</v>
      </c>
      <c r="E39" s="58">
        <f>E11+E36</f>
        <v>42480914.82</v>
      </c>
      <c r="F39" s="49"/>
    </row>
  </sheetData>
  <sheetProtection/>
  <mergeCells count="5">
    <mergeCell ref="E2:F2"/>
    <mergeCell ref="A3:B3"/>
    <mergeCell ref="C3:E3"/>
    <mergeCell ref="A39:B39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L6"/>
    </sheetView>
  </sheetViews>
  <sheetFormatPr defaultColWidth="9.00390625" defaultRowHeight="15"/>
  <cols>
    <col min="1" max="1" width="11.7109375" style="0" customWidth="1"/>
    <col min="2" max="2" width="9.140625" style="0" bestFit="1" customWidth="1"/>
    <col min="3" max="3" width="10.28125" style="0" bestFit="1" customWidth="1"/>
    <col min="4" max="4" width="9.140625" style="0" bestFit="1" customWidth="1"/>
    <col min="5" max="5" width="11.421875" style="0" customWidth="1"/>
    <col min="6" max="6" width="12.28125" style="0" customWidth="1"/>
    <col min="7" max="7" width="10.28125" style="0" bestFit="1" customWidth="1"/>
    <col min="8" max="8" width="9.140625" style="0" bestFit="1" customWidth="1"/>
    <col min="9" max="9" width="12.00390625" style="0" customWidth="1"/>
    <col min="10" max="10" width="11.28125" style="0" customWidth="1"/>
    <col min="11" max="11" width="13.00390625" style="0" customWidth="1"/>
    <col min="12" max="12" width="10.8515625" style="0" customWidth="1"/>
  </cols>
  <sheetData>
    <row r="1" spans="1:12" ht="30" customHeight="1">
      <c r="A1" s="18"/>
      <c r="B1" s="93" t="s">
        <v>43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94" t="s">
        <v>2</v>
      </c>
      <c r="L2" s="95"/>
    </row>
    <row r="3" spans="1:12" ht="48.75" customHeight="1">
      <c r="A3" s="91" t="s">
        <v>91</v>
      </c>
      <c r="B3" s="91"/>
      <c r="C3" s="91"/>
      <c r="D3" s="91"/>
      <c r="E3" s="91"/>
      <c r="F3" s="91"/>
      <c r="G3" s="91" t="s">
        <v>92</v>
      </c>
      <c r="H3" s="91"/>
      <c r="I3" s="91"/>
      <c r="J3" s="91"/>
      <c r="K3" s="91"/>
      <c r="L3" s="91"/>
    </row>
    <row r="4" spans="1:12" ht="48.75" customHeight="1">
      <c r="A4" s="91" t="s">
        <v>6</v>
      </c>
      <c r="B4" s="92" t="s">
        <v>44</v>
      </c>
      <c r="C4" s="91" t="s">
        <v>45</v>
      </c>
      <c r="D4" s="91"/>
      <c r="E4" s="91"/>
      <c r="F4" s="92" t="s">
        <v>46</v>
      </c>
      <c r="G4" s="91" t="s">
        <v>6</v>
      </c>
      <c r="H4" s="92" t="s">
        <v>44</v>
      </c>
      <c r="I4" s="91" t="s">
        <v>45</v>
      </c>
      <c r="J4" s="91"/>
      <c r="K4" s="91"/>
      <c r="L4" s="92" t="s">
        <v>46</v>
      </c>
    </row>
    <row r="5" spans="1:12" ht="48.75" customHeight="1">
      <c r="A5" s="91"/>
      <c r="B5" s="92"/>
      <c r="C5" s="33" t="s">
        <v>27</v>
      </c>
      <c r="D5" s="33" t="s">
        <v>47</v>
      </c>
      <c r="E5" s="33" t="s">
        <v>48</v>
      </c>
      <c r="F5" s="92"/>
      <c r="G5" s="91"/>
      <c r="H5" s="92"/>
      <c r="I5" s="33" t="s">
        <v>27</v>
      </c>
      <c r="J5" s="33" t="s">
        <v>47</v>
      </c>
      <c r="K5" s="33" t="s">
        <v>48</v>
      </c>
      <c r="L5" s="92"/>
    </row>
    <row r="6" spans="1:12" ht="48.75" customHeight="1">
      <c r="A6" s="74">
        <v>382389</v>
      </c>
      <c r="B6" s="74">
        <v>0</v>
      </c>
      <c r="C6" s="74">
        <v>382389</v>
      </c>
      <c r="D6" s="74">
        <v>0</v>
      </c>
      <c r="E6" s="74">
        <v>382389</v>
      </c>
      <c r="F6" s="74">
        <v>0</v>
      </c>
      <c r="G6" s="74">
        <v>401904.81</v>
      </c>
      <c r="H6" s="74">
        <v>0</v>
      </c>
      <c r="I6" s="58">
        <v>394530.81</v>
      </c>
      <c r="J6" s="74">
        <v>0</v>
      </c>
      <c r="K6" s="58">
        <v>394530.81</v>
      </c>
      <c r="L6" s="58">
        <v>7374</v>
      </c>
    </row>
    <row r="7" spans="1:12" ht="4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48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4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4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6" ht="20.25">
      <c r="A11" s="35" t="s">
        <v>49</v>
      </c>
      <c r="B11" s="35"/>
      <c r="C11" s="35"/>
      <c r="D11" s="35"/>
      <c r="E11" s="35"/>
      <c r="F11" s="35"/>
    </row>
    <row r="12" spans="1:6" ht="20.25">
      <c r="A12" s="90" t="s">
        <v>50</v>
      </c>
      <c r="B12" s="90"/>
      <c r="C12" s="90"/>
      <c r="D12" s="90"/>
      <c r="E12" s="90"/>
      <c r="F12" s="90"/>
    </row>
  </sheetData>
  <sheetProtection/>
  <mergeCells count="13">
    <mergeCell ref="B1:L1"/>
    <mergeCell ref="K2:L2"/>
    <mergeCell ref="A3:F3"/>
    <mergeCell ref="G3:L3"/>
    <mergeCell ref="C4:E4"/>
    <mergeCell ref="I4:K4"/>
    <mergeCell ref="L4:L5"/>
    <mergeCell ref="A12:F12"/>
    <mergeCell ref="A4:A5"/>
    <mergeCell ref="B4:B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8"/>
      <c r="B1" s="19"/>
      <c r="C1" s="19" t="s">
        <v>51</v>
      </c>
      <c r="D1" s="19"/>
      <c r="E1" s="19"/>
      <c r="F1" s="19"/>
    </row>
    <row r="2" spans="1:6" ht="21" customHeight="1">
      <c r="A2" s="28" t="s">
        <v>52</v>
      </c>
      <c r="E2" s="96" t="s">
        <v>2</v>
      </c>
      <c r="F2" s="97"/>
    </row>
    <row r="3" spans="1:6" ht="27" customHeight="1">
      <c r="A3" s="91" t="s">
        <v>25</v>
      </c>
      <c r="B3" s="91" t="s">
        <v>53</v>
      </c>
      <c r="C3" s="91" t="s">
        <v>54</v>
      </c>
      <c r="D3" s="91" t="s">
        <v>55</v>
      </c>
      <c r="E3" s="91"/>
      <c r="F3" s="91"/>
    </row>
    <row r="4" spans="1:6" ht="27" customHeight="1">
      <c r="A4" s="91"/>
      <c r="B4" s="91"/>
      <c r="C4" s="91"/>
      <c r="D4" s="29" t="s">
        <v>6</v>
      </c>
      <c r="E4" s="29" t="s">
        <v>28</v>
      </c>
      <c r="F4" s="29" t="s">
        <v>29</v>
      </c>
    </row>
    <row r="5" spans="1:6" ht="27" customHeight="1">
      <c r="A5" s="30"/>
      <c r="B5" s="30"/>
      <c r="C5" s="30"/>
      <c r="D5" s="30"/>
      <c r="E5" s="30"/>
      <c r="F5" s="30"/>
    </row>
    <row r="6" spans="1:6" ht="27" customHeight="1">
      <c r="A6" s="30"/>
      <c r="B6" s="30"/>
      <c r="C6" s="30"/>
      <c r="D6" s="30"/>
      <c r="E6" s="30"/>
      <c r="F6" s="30"/>
    </row>
    <row r="7" spans="1:6" ht="27" customHeight="1">
      <c r="A7" s="30"/>
      <c r="B7" s="30"/>
      <c r="C7" s="30"/>
      <c r="D7" s="30"/>
      <c r="E7" s="30"/>
      <c r="F7" s="30"/>
    </row>
    <row r="8" spans="1:6" ht="27" customHeight="1">
      <c r="A8" s="30"/>
      <c r="B8" s="30"/>
      <c r="C8" s="30"/>
      <c r="D8" s="30"/>
      <c r="E8" s="30"/>
      <c r="F8" s="30"/>
    </row>
    <row r="9" spans="1:6" ht="27" customHeight="1">
      <c r="A9" s="30"/>
      <c r="B9" s="30"/>
      <c r="C9" s="30"/>
      <c r="D9" s="30"/>
      <c r="E9" s="30"/>
      <c r="F9" s="30"/>
    </row>
    <row r="10" spans="1:6" ht="27" customHeight="1">
      <c r="A10" s="30"/>
      <c r="B10" s="30"/>
      <c r="C10" s="30"/>
      <c r="D10" s="30"/>
      <c r="E10" s="30"/>
      <c r="F10" s="30"/>
    </row>
    <row r="11" spans="1:6" ht="27" customHeight="1">
      <c r="A11" s="30"/>
      <c r="B11" s="30"/>
      <c r="C11" s="30"/>
      <c r="D11" s="30"/>
      <c r="E11" s="30"/>
      <c r="F11" s="30"/>
    </row>
    <row r="12" spans="1:6" ht="27" customHeight="1">
      <c r="A12" s="30"/>
      <c r="B12" s="30"/>
      <c r="C12" s="30"/>
      <c r="D12" s="30"/>
      <c r="E12" s="30"/>
      <c r="F12" s="30"/>
    </row>
    <row r="13" spans="1:6" ht="27" customHeight="1">
      <c r="A13" s="30"/>
      <c r="B13" s="30"/>
      <c r="C13" s="30"/>
      <c r="D13" s="30"/>
      <c r="E13" s="30"/>
      <c r="F13" s="30"/>
    </row>
    <row r="14" spans="1:6" ht="27" customHeight="1">
      <c r="A14" s="30"/>
      <c r="B14" s="30"/>
      <c r="C14" s="30"/>
      <c r="D14" s="30"/>
      <c r="E14" s="30"/>
      <c r="F14" s="30"/>
    </row>
    <row r="15" spans="1:6" ht="27" customHeight="1">
      <c r="A15" s="30"/>
      <c r="B15" s="30"/>
      <c r="C15" s="30"/>
      <c r="D15" s="30"/>
      <c r="E15" s="30"/>
      <c r="F15" s="30"/>
    </row>
    <row r="16" spans="1:6" ht="27" customHeight="1">
      <c r="A16" s="30"/>
      <c r="B16" s="30"/>
      <c r="C16" s="30"/>
      <c r="D16" s="30"/>
      <c r="E16" s="30"/>
      <c r="F16" s="30"/>
    </row>
    <row r="17" spans="1:6" ht="27" customHeight="1">
      <c r="A17" s="30"/>
      <c r="B17" s="30"/>
      <c r="C17" s="30"/>
      <c r="D17" s="30"/>
      <c r="E17" s="30"/>
      <c r="F17" s="30"/>
    </row>
    <row r="18" spans="1:6" ht="27" customHeight="1">
      <c r="A18" s="30"/>
      <c r="B18" s="30"/>
      <c r="C18" s="30"/>
      <c r="D18" s="30"/>
      <c r="E18" s="30"/>
      <c r="F18" s="30"/>
    </row>
    <row r="19" spans="1:6" ht="27" customHeight="1">
      <c r="A19" s="30"/>
      <c r="B19" s="30"/>
      <c r="C19" s="30"/>
      <c r="D19" s="30"/>
      <c r="E19" s="30"/>
      <c r="F19" s="30"/>
    </row>
    <row r="20" spans="1:6" ht="27" customHeight="1">
      <c r="A20" s="91" t="s">
        <v>6</v>
      </c>
      <c r="B20" s="91"/>
      <c r="C20" s="30"/>
      <c r="D20" s="30"/>
      <c r="E20" s="30"/>
      <c r="F20" s="30"/>
    </row>
    <row r="21" spans="1:6" ht="20.25">
      <c r="A21" s="90" t="s">
        <v>49</v>
      </c>
      <c r="B21" s="90"/>
      <c r="C21" s="90"/>
      <c r="D21" s="90"/>
      <c r="E21" s="90"/>
      <c r="F21" s="90"/>
    </row>
    <row r="22" spans="1:6" ht="20.25">
      <c r="A22" s="90" t="s">
        <v>50</v>
      </c>
      <c r="B22" s="90"/>
      <c r="C22" s="90"/>
      <c r="D22" s="90"/>
      <c r="E22" s="90"/>
      <c r="F22" s="90"/>
    </row>
  </sheetData>
  <sheetProtection/>
  <mergeCells count="8"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G32" sqref="G32"/>
    </sheetView>
  </sheetViews>
  <sheetFormatPr defaultColWidth="9.00390625" defaultRowHeight="15"/>
  <cols>
    <col min="1" max="1" width="21.421875" style="0" customWidth="1"/>
    <col min="2" max="2" width="23.140625" style="17" customWidth="1"/>
    <col min="3" max="4" width="23.7109375" style="0" customWidth="1"/>
  </cols>
  <sheetData>
    <row r="1" spans="1:4" ht="22.5">
      <c r="A1" s="18" t="s">
        <v>56</v>
      </c>
      <c r="B1" s="19" t="s">
        <v>57</v>
      </c>
      <c r="C1" s="19"/>
      <c r="D1" s="19"/>
    </row>
    <row r="2" spans="1:4" ht="21" customHeight="1">
      <c r="A2" s="20"/>
      <c r="D2" s="21" t="s">
        <v>2</v>
      </c>
    </row>
    <row r="3" spans="1:4" ht="27.75" customHeight="1">
      <c r="A3" s="86" t="s">
        <v>3</v>
      </c>
      <c r="B3" s="86"/>
      <c r="C3" s="86" t="s">
        <v>4</v>
      </c>
      <c r="D3" s="86"/>
    </row>
    <row r="4" spans="1:4" ht="27.75" customHeight="1">
      <c r="A4" s="22" t="s">
        <v>5</v>
      </c>
      <c r="B4" s="51" t="s">
        <v>83</v>
      </c>
      <c r="C4" s="22" t="s">
        <v>5</v>
      </c>
      <c r="D4" s="51" t="s">
        <v>83</v>
      </c>
    </row>
    <row r="5" spans="1:4" ht="27.75" customHeight="1">
      <c r="A5" s="23" t="s">
        <v>58</v>
      </c>
      <c r="B5" s="49">
        <v>175474500</v>
      </c>
      <c r="C5" s="60" t="s">
        <v>12</v>
      </c>
      <c r="D5" s="48"/>
    </row>
    <row r="6" spans="1:4" ht="27.75" customHeight="1">
      <c r="A6" s="23" t="s">
        <v>59</v>
      </c>
      <c r="B6" s="51"/>
      <c r="C6" s="60" t="s">
        <v>14</v>
      </c>
      <c r="D6" s="48"/>
    </row>
    <row r="7" spans="1:4" ht="27.75" customHeight="1">
      <c r="A7" s="23" t="s">
        <v>60</v>
      </c>
      <c r="B7" s="51"/>
      <c r="C7" s="60" t="s">
        <v>15</v>
      </c>
      <c r="D7" s="25"/>
    </row>
    <row r="8" spans="1:4" ht="27.75" customHeight="1">
      <c r="A8" s="23" t="s">
        <v>61</v>
      </c>
      <c r="B8" s="51"/>
      <c r="C8" s="60" t="s">
        <v>16</v>
      </c>
      <c r="D8" s="48"/>
    </row>
    <row r="9" spans="1:4" ht="27.75" customHeight="1">
      <c r="A9" s="23" t="s">
        <v>62</v>
      </c>
      <c r="B9" s="51"/>
      <c r="C9" s="60" t="s">
        <v>17</v>
      </c>
      <c r="D9" s="49">
        <v>175474500</v>
      </c>
    </row>
    <row r="10" spans="1:4" ht="27.75" customHeight="1">
      <c r="A10" s="22"/>
      <c r="B10" s="51"/>
      <c r="C10" s="60"/>
      <c r="D10" s="48"/>
    </row>
    <row r="11" spans="1:4" ht="27.75" customHeight="1">
      <c r="A11" s="22"/>
      <c r="B11" s="51"/>
      <c r="C11" s="51" t="s">
        <v>31</v>
      </c>
      <c r="D11" s="51"/>
    </row>
    <row r="12" spans="1:4" ht="27.75" customHeight="1">
      <c r="A12" s="22"/>
      <c r="B12" s="51"/>
      <c r="C12" s="51" t="s">
        <v>31</v>
      </c>
      <c r="D12" s="51"/>
    </row>
    <row r="13" spans="1:4" ht="27.75" customHeight="1">
      <c r="A13" s="22"/>
      <c r="B13" s="51"/>
      <c r="C13" s="51"/>
      <c r="D13" s="51"/>
    </row>
    <row r="14" spans="1:4" ht="27.75" customHeight="1">
      <c r="A14" s="22"/>
      <c r="B14" s="51"/>
      <c r="C14" s="51"/>
      <c r="D14" s="51"/>
    </row>
    <row r="15" spans="1:4" ht="27.75" customHeight="1">
      <c r="A15" s="22" t="s">
        <v>63</v>
      </c>
      <c r="B15" s="49">
        <v>175474500</v>
      </c>
      <c r="C15" s="51" t="s">
        <v>64</v>
      </c>
      <c r="D15" s="49">
        <v>175474500</v>
      </c>
    </row>
    <row r="16" spans="1:4" ht="27.75" customHeight="1">
      <c r="A16" s="23" t="s">
        <v>65</v>
      </c>
      <c r="B16" s="51"/>
      <c r="C16" s="51"/>
      <c r="D16" s="51"/>
    </row>
    <row r="17" spans="1:4" ht="27.75" customHeight="1">
      <c r="A17" s="23" t="s">
        <v>66</v>
      </c>
      <c r="B17" s="22"/>
      <c r="C17" s="23" t="s">
        <v>67</v>
      </c>
      <c r="D17" s="22"/>
    </row>
    <row r="18" spans="1:4" ht="27.75" customHeight="1">
      <c r="A18" s="22"/>
      <c r="B18" s="22"/>
      <c r="C18" s="22"/>
      <c r="D18" s="22"/>
    </row>
    <row r="19" spans="1:4" ht="27.75" customHeight="1">
      <c r="A19" s="22"/>
      <c r="B19" s="22"/>
      <c r="C19" s="22"/>
      <c r="D19" s="22"/>
    </row>
    <row r="20" spans="1:4" ht="27.75" customHeight="1">
      <c r="A20" s="22" t="s">
        <v>19</v>
      </c>
      <c r="B20" s="26">
        <f>B5</f>
        <v>175474500</v>
      </c>
      <c r="C20" s="22" t="s">
        <v>20</v>
      </c>
      <c r="D20" s="27">
        <f>D9+D7+D5</f>
        <v>175474500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:C8"/>
    </sheetView>
  </sheetViews>
  <sheetFormatPr defaultColWidth="9.140625" defaultRowHeight="27.75" customHeight="1"/>
  <cols>
    <col min="1" max="1" width="9.00390625" style="10" customWidth="1"/>
    <col min="2" max="2" width="16.57421875" style="10" customWidth="1"/>
    <col min="3" max="3" width="17.140625" style="10" customWidth="1"/>
    <col min="4" max="4" width="9.00390625" style="10" customWidth="1"/>
    <col min="5" max="5" width="17.28125" style="10" customWidth="1"/>
    <col min="6" max="6" width="10.57421875" style="10" customWidth="1"/>
    <col min="7" max="7" width="5.00390625" style="10" customWidth="1"/>
    <col min="8" max="8" width="9.00390625" style="10" customWidth="1"/>
    <col min="9" max="9" width="6.8515625" style="10" customWidth="1"/>
    <col min="10" max="10" width="9.00390625" style="10" customWidth="1"/>
    <col min="11" max="11" width="5.7109375" style="10" customWidth="1"/>
    <col min="12" max="16384" width="9.00390625" style="10" customWidth="1"/>
  </cols>
  <sheetData>
    <row r="1" spans="1:12" ht="27.75" customHeight="1">
      <c r="A1" s="11" t="s">
        <v>56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</row>
    <row r="2" spans="1:12" ht="27.75" customHeight="1">
      <c r="A2" s="13" t="s">
        <v>69</v>
      </c>
      <c r="K2" s="98" t="s">
        <v>2</v>
      </c>
      <c r="L2" s="98"/>
    </row>
    <row r="3" spans="1:12" ht="41.25" customHeight="1">
      <c r="A3" s="99" t="s">
        <v>70</v>
      </c>
      <c r="B3" s="99"/>
      <c r="C3" s="14" t="s">
        <v>6</v>
      </c>
      <c r="D3" s="14" t="s">
        <v>66</v>
      </c>
      <c r="E3" s="14" t="s">
        <v>71</v>
      </c>
      <c r="F3" s="14" t="s">
        <v>72</v>
      </c>
      <c r="G3" s="14" t="s">
        <v>73</v>
      </c>
      <c r="H3" s="14" t="s">
        <v>74</v>
      </c>
      <c r="I3" s="14" t="s">
        <v>75</v>
      </c>
      <c r="J3" s="14" t="s">
        <v>76</v>
      </c>
      <c r="K3" s="14" t="s">
        <v>77</v>
      </c>
      <c r="L3" s="14" t="s">
        <v>65</v>
      </c>
    </row>
    <row r="4" spans="1:12" ht="27.75" customHeight="1">
      <c r="A4" s="16" t="s">
        <v>25</v>
      </c>
      <c r="B4" s="16" t="s">
        <v>26</v>
      </c>
      <c r="C4" s="16"/>
      <c r="D4" s="16"/>
      <c r="E4" s="16"/>
      <c r="F4" s="15"/>
      <c r="G4" s="15"/>
      <c r="H4" s="15"/>
      <c r="I4" s="15"/>
      <c r="J4" s="15"/>
      <c r="K4" s="15"/>
      <c r="L4" s="15"/>
    </row>
    <row r="5" spans="1:12" ht="27.75" customHeight="1">
      <c r="A5" s="62">
        <v>205</v>
      </c>
      <c r="B5" s="62" t="s">
        <v>30</v>
      </c>
      <c r="C5" s="63">
        <v>175474500</v>
      </c>
      <c r="D5" s="63"/>
      <c r="E5" s="63">
        <v>175474500</v>
      </c>
      <c r="F5" s="15"/>
      <c r="G5" s="15"/>
      <c r="H5" s="15"/>
      <c r="I5" s="15"/>
      <c r="J5" s="15"/>
      <c r="K5" s="15"/>
      <c r="L5" s="15"/>
    </row>
    <row r="6" spans="1:12" ht="27.75" customHeight="1">
      <c r="A6" s="62">
        <v>20502</v>
      </c>
      <c r="B6" s="62" t="s">
        <v>94</v>
      </c>
      <c r="C6" s="63">
        <v>175474500</v>
      </c>
      <c r="D6" s="63"/>
      <c r="E6" s="63">
        <v>175474500</v>
      </c>
      <c r="F6" s="15"/>
      <c r="G6" s="15"/>
      <c r="H6" s="15"/>
      <c r="I6" s="15"/>
      <c r="J6" s="15"/>
      <c r="K6" s="15"/>
      <c r="L6" s="15"/>
    </row>
    <row r="7" spans="1:12" ht="27.75" customHeight="1">
      <c r="A7" s="62">
        <v>2050201</v>
      </c>
      <c r="B7" s="62" t="s">
        <v>105</v>
      </c>
      <c r="C7" s="63">
        <v>66601600</v>
      </c>
      <c r="D7" s="63"/>
      <c r="E7" s="63">
        <v>66601600</v>
      </c>
      <c r="F7" s="15"/>
      <c r="G7" s="15"/>
      <c r="H7" s="15"/>
      <c r="I7" s="15"/>
      <c r="J7" s="15"/>
      <c r="K7" s="15"/>
      <c r="L7" s="15"/>
    </row>
    <row r="8" spans="1:12" ht="27.75" customHeight="1">
      <c r="A8" s="62">
        <v>2050202</v>
      </c>
      <c r="B8" s="64" t="s">
        <v>106</v>
      </c>
      <c r="C8" s="58">
        <v>108872900</v>
      </c>
      <c r="D8" s="58"/>
      <c r="E8" s="58">
        <v>108872900</v>
      </c>
      <c r="F8" s="15"/>
      <c r="G8" s="15"/>
      <c r="H8" s="15"/>
      <c r="I8" s="15"/>
      <c r="J8" s="15"/>
      <c r="K8" s="15"/>
      <c r="L8" s="15"/>
    </row>
    <row r="9" spans="1:12" ht="27.75" customHeight="1">
      <c r="A9" s="62"/>
      <c r="B9" s="62"/>
      <c r="C9" s="58"/>
      <c r="D9" s="65"/>
      <c r="E9" s="58"/>
      <c r="F9" s="15"/>
      <c r="G9" s="15"/>
      <c r="H9" s="15"/>
      <c r="I9" s="15"/>
      <c r="J9" s="15"/>
      <c r="K9" s="15"/>
      <c r="L9" s="15"/>
    </row>
    <row r="10" spans="1:12" ht="27.75" customHeight="1">
      <c r="A10" s="62"/>
      <c r="B10" s="62"/>
      <c r="C10" s="58"/>
      <c r="D10" s="65"/>
      <c r="E10" s="58"/>
      <c r="F10" s="15"/>
      <c r="G10" s="15"/>
      <c r="H10" s="15"/>
      <c r="I10" s="15"/>
      <c r="J10" s="15"/>
      <c r="K10" s="15"/>
      <c r="L10" s="15"/>
    </row>
    <row r="11" spans="1:12" ht="27.75" customHeight="1">
      <c r="A11" s="62" t="s">
        <v>6</v>
      </c>
      <c r="B11" s="62" t="s">
        <v>31</v>
      </c>
      <c r="C11" s="58">
        <f>C6+C9</f>
        <v>175474500</v>
      </c>
      <c r="D11" s="65"/>
      <c r="E11" s="58">
        <f>E6+E9</f>
        <v>175474500</v>
      </c>
      <c r="F11" s="15"/>
      <c r="G11" s="15"/>
      <c r="H11" s="15"/>
      <c r="I11" s="15"/>
      <c r="J11" s="15"/>
      <c r="K11" s="15"/>
      <c r="L11" s="15"/>
    </row>
    <row r="12" spans="1:6" ht="27.75" customHeight="1">
      <c r="A12" s="100" t="s">
        <v>49</v>
      </c>
      <c r="B12" s="100"/>
      <c r="C12" s="100"/>
      <c r="D12" s="100"/>
      <c r="E12" s="100"/>
      <c r="F12" s="100"/>
    </row>
    <row r="13" spans="1:6" ht="27.75" customHeight="1">
      <c r="A13" s="101" t="s">
        <v>50</v>
      </c>
      <c r="B13" s="101"/>
      <c r="C13" s="101"/>
      <c r="D13" s="101"/>
      <c r="E13" s="101"/>
      <c r="F13" s="101"/>
    </row>
  </sheetData>
  <sheetProtection/>
  <mergeCells count="4">
    <mergeCell ref="K2:L2"/>
    <mergeCell ref="A3:B3"/>
    <mergeCell ref="A12:F12"/>
    <mergeCell ref="A13:F13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1" sqref="D11:E11"/>
    </sheetView>
  </sheetViews>
  <sheetFormatPr defaultColWidth="9.140625" defaultRowHeight="15"/>
  <cols>
    <col min="1" max="1" width="12.7109375" style="1" customWidth="1"/>
    <col min="2" max="2" width="19.00390625" style="1" customWidth="1"/>
    <col min="3" max="3" width="22.28125" style="1" customWidth="1"/>
    <col min="4" max="4" width="14.8515625" style="1" customWidth="1"/>
    <col min="5" max="5" width="24.8515625" style="1" customWidth="1"/>
    <col min="6" max="16384" width="9.00390625" style="1" customWidth="1"/>
  </cols>
  <sheetData>
    <row r="1" spans="1:5" ht="27" customHeight="1">
      <c r="A1" s="102" t="s">
        <v>78</v>
      </c>
      <c r="B1" s="102"/>
      <c r="C1" s="102"/>
      <c r="D1" s="102"/>
      <c r="E1" s="102"/>
    </row>
    <row r="2" spans="1:5" ht="20.25" customHeight="1">
      <c r="A2" s="2"/>
      <c r="B2" s="3"/>
      <c r="C2" s="3"/>
      <c r="D2" s="3"/>
      <c r="E2" s="4" t="s">
        <v>2</v>
      </c>
    </row>
    <row r="3" spans="1:5" ht="30.75" customHeight="1">
      <c r="A3" s="103" t="s">
        <v>70</v>
      </c>
      <c r="B3" s="103"/>
      <c r="C3" s="5" t="s">
        <v>6</v>
      </c>
      <c r="D3" s="5" t="s">
        <v>28</v>
      </c>
      <c r="E3" s="5" t="s">
        <v>29</v>
      </c>
    </row>
    <row r="4" spans="1:5" ht="23.25" customHeight="1">
      <c r="A4" s="6" t="s">
        <v>25</v>
      </c>
      <c r="B4" s="7" t="s">
        <v>26</v>
      </c>
      <c r="C4" s="8"/>
      <c r="D4" s="8"/>
      <c r="E4" s="8"/>
    </row>
    <row r="5" spans="1:5" ht="23.25" customHeight="1">
      <c r="A5" s="62">
        <v>205</v>
      </c>
      <c r="B5" s="62" t="s">
        <v>30</v>
      </c>
      <c r="C5" s="63">
        <v>175474500</v>
      </c>
      <c r="D5" s="63">
        <v>137474500</v>
      </c>
      <c r="E5" s="66">
        <v>38000000</v>
      </c>
    </row>
    <row r="6" spans="1:5" ht="23.25" customHeight="1">
      <c r="A6" s="62">
        <v>20502</v>
      </c>
      <c r="B6" s="62" t="s">
        <v>94</v>
      </c>
      <c r="C6" s="63">
        <v>175474500</v>
      </c>
      <c r="D6" s="63">
        <v>137474500</v>
      </c>
      <c r="E6" s="66">
        <v>38000000</v>
      </c>
    </row>
    <row r="7" spans="1:5" ht="23.25" customHeight="1">
      <c r="A7" s="62">
        <v>2050201</v>
      </c>
      <c r="B7" s="62" t="s">
        <v>105</v>
      </c>
      <c r="C7" s="63">
        <v>66601600</v>
      </c>
      <c r="D7" s="63">
        <v>28601600</v>
      </c>
      <c r="E7" s="66">
        <v>38000000</v>
      </c>
    </row>
    <row r="8" spans="1:5" ht="23.25" customHeight="1">
      <c r="A8" s="62">
        <v>2050202</v>
      </c>
      <c r="B8" s="64" t="s">
        <v>106</v>
      </c>
      <c r="C8" s="58">
        <v>108872900</v>
      </c>
      <c r="D8" s="58">
        <v>108872900</v>
      </c>
      <c r="E8" s="62"/>
    </row>
    <row r="9" spans="1:5" ht="23.25" customHeight="1">
      <c r="A9" s="47"/>
      <c r="B9" s="47"/>
      <c r="C9" s="49"/>
      <c r="D9" s="49"/>
      <c r="E9" s="9"/>
    </row>
    <row r="10" spans="1:5" ht="23.25" customHeight="1">
      <c r="A10" s="47"/>
      <c r="B10" s="47"/>
      <c r="C10" s="49"/>
      <c r="D10" s="49"/>
      <c r="E10" s="9"/>
    </row>
    <row r="11" spans="1:5" ht="23.25" customHeight="1">
      <c r="A11" s="47" t="s">
        <v>6</v>
      </c>
      <c r="B11" s="47" t="s">
        <v>31</v>
      </c>
      <c r="C11" s="49">
        <f>C6+C9</f>
        <v>175474500</v>
      </c>
      <c r="D11" s="49">
        <f>D6+D9</f>
        <v>137474500</v>
      </c>
      <c r="E11" s="8">
        <v>38000000</v>
      </c>
    </row>
  </sheetData>
  <sheetProtection/>
  <mergeCells count="2">
    <mergeCell ref="A1:E1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CN=XZCZ_ADMIN/OU=西藏自治区财政厅/O=TIBET</cp:lastModifiedBy>
  <dcterms:created xsi:type="dcterms:W3CDTF">2006-09-13T11:21:51Z</dcterms:created>
  <dcterms:modified xsi:type="dcterms:W3CDTF">2018-06-26T10:40:54Z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