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1" activeTab="1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<sst xmlns="http://schemas.openxmlformats.org/spreadsheetml/2006/main" count="222" uniqueCount="139">
  <si>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</si>
  <si>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</si>
  <si>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</si>
  <si>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</si>
  <si>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</si>
  <si>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</si>
  <si>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</si>
  <si>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</si>
  <si>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</si>
  <si>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</si>
  <si>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</si>
  <si>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</si>
  <si>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</si>
  <si>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</si>
  <si>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</si>
  <si>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</si>
  <si>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</si>
  <si>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</si>
  <si>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</si>
  <si>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</si>
  <si>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</si>
  <si>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</si>
  <si>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</si>
  <si>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</si>
  <si>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</si>
  <si>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</si>
  <si>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</si>
  <si>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</si>
  <si>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</si>
  <si>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</si>
  <si>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</si>
  <si>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</si>
  <si>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</si>
  <si>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</si>
  <si>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</si>
  <si>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</si>
  <si>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</si>
  <si>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</si>
  <si>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</si>
  <si>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</si>
  <si>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</si>
  <si>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</si>
  <si>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</si>
  <si>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</si>
  <si>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</si>
  <si>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</si>
  <si>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</si>
  <si>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</si>
  <si>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</si>
  <si>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</si>
  <si>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</si>
  <si>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</si>
  <si>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</si>
  <si>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</si>
  <si>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</si>
  <si>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</si>
  <si>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</si>
  <si>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</si>
  <si>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</si>
  <si>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</si>
  <si>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</si>
  <si>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</si>
  <si>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</si>
  <si>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</si>
  <si>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</si>
  <si>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</si>
  <si>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</si>
  <si>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</si>
  <si>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</si>
  <si>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</si>
  <si>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</si>
  <si>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</si>
  <si>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</si>
  <si>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</si>
  <si>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</si>
  <si>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</si>
  <si>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</si>
  <si>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</si>
  <si>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</si>
  <si>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</si>
  <si>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</si>
  <si>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</si>
  <si>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</si>
  <si>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</si>
  <si>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</si>
  <si>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</si>
  <si>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</si>
  <si>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</si>
  <si>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</si>
  <si>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</si>
  <si>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</si>
  <si>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</si>
  <si>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</si>
  <si>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</si>
  <si>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</si>
  <si>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</si>
  <si>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医疗卫生与计划生育支出</t>
  </si>
  <si>
    <t>医疗卫生与计划生育支出</t>
  </si>
  <si>
    <t>农林水支出</t>
  </si>
  <si>
    <t>农林水支出</t>
  </si>
  <si>
    <t>医疗卫生与计划生育管理事务</t>
  </si>
  <si>
    <t>医疗卫生与计划生育管理事务</t>
  </si>
  <si>
    <t xml:space="preserve"> 其他医疗卫生与计划生育管理事务支出</t>
  </si>
  <si>
    <t xml:space="preserve"> 其他医疗卫生与计划生育管理事务支出</t>
  </si>
  <si>
    <t>公立医院</t>
  </si>
  <si>
    <t>公立医院</t>
  </si>
  <si>
    <t xml:space="preserve">  [2100202]中医（民族）医院</t>
  </si>
  <si>
    <t>公共卫生</t>
  </si>
  <si>
    <t>公共卫生</t>
  </si>
  <si>
    <t>基层医疗卫生机构</t>
  </si>
  <si>
    <t>基层医疗卫生机构</t>
  </si>
  <si>
    <t>乡镇卫生院</t>
  </si>
  <si>
    <t>乡镇卫生院</t>
  </si>
  <si>
    <t>疾病预防控制机构</t>
  </si>
  <si>
    <t>疾病预防控制机构</t>
  </si>
  <si>
    <t>卫生监督机构</t>
  </si>
  <si>
    <t>卫生监督机构</t>
  </si>
  <si>
    <t>基本公共卫生服务</t>
  </si>
  <si>
    <t>基本公共卫生服务</t>
  </si>
  <si>
    <t>重大公共卫生专项</t>
  </si>
  <si>
    <t>重大公共卫生专项</t>
  </si>
  <si>
    <t>其他公共卫生支出</t>
  </si>
  <si>
    <t>其他公共卫生支出</t>
  </si>
  <si>
    <t>计划生育事务</t>
  </si>
  <si>
    <t>计划生育事务</t>
  </si>
  <si>
    <t>其他计划生育事务支出</t>
  </si>
  <si>
    <t>其他计划生育事务支出</t>
  </si>
  <si>
    <t>财政对基本医疗保险基金的补助</t>
  </si>
  <si>
    <t>财政对基本医疗保险基金的补助</t>
  </si>
  <si>
    <t>财政对新型农村合作医疗基金的补助</t>
  </si>
  <si>
    <t>财政对新型农村合作医疗基金的补助</t>
  </si>
  <si>
    <t>优抚对象医疗</t>
  </si>
  <si>
    <t>优抚对象医疗</t>
  </si>
  <si>
    <t>优抚对象医疗补助</t>
  </si>
  <si>
    <t>优抚对象医疗补助</t>
  </si>
  <si>
    <t>农村综合改革</t>
  </si>
  <si>
    <t>农村综合改革</t>
  </si>
  <si>
    <t>其他农村综合改革支出</t>
  </si>
  <si>
    <t>其他农村综合改革支出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</si>
</sst>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0" xfId="40" applyFont="1" applyFill="1" applyBorder="1" applyAlignment="1">
      <alignment vertical="center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7" fontId="4" fillId="2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1" fillId="0" borderId="10" xfId="40" applyFont="1" applyFill="1" applyBorder="1" applyAlignment="1">
      <alignment vertical="center"/>
      <protection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6" fillId="24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6" fillId="24" borderId="10" xfId="0" applyNumberFormat="1" applyFont="1" applyFill="1" applyBorder="1" applyAlignment="1">
      <alignment horizontal="right" vertical="center"/>
    </xf>
    <xf numFmtId="177" fontId="1" fillId="24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24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7" fontId="6" fillId="24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6" sqref="A6:D7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8.25390625" style="0" customWidth="1"/>
    <col min="5" max="5" width="20.875" style="0" customWidth="1"/>
    <col min="6" max="6" width="23.75390625" style="0" customWidth="1"/>
  </cols>
  <sheetData>
    <row r="1" spans="1:3" ht="22.5">
      <c r="A1" s="16"/>
      <c r="C1" s="1" t="s">
        <v>0</v>
      </c>
    </row>
    <row r="2" spans="1:6" ht="19.5" thickBot="1">
      <c r="A2" s="76" t="s">
        <v>64</v>
      </c>
      <c r="B2" s="77"/>
      <c r="C2" s="11"/>
      <c r="D2" s="11"/>
      <c r="E2" s="75" t="s">
        <v>75</v>
      </c>
      <c r="F2" s="75"/>
    </row>
    <row r="3" spans="1:6" ht="21" customHeight="1">
      <c r="A3" s="72" t="s">
        <v>1</v>
      </c>
      <c r="B3" s="73"/>
      <c r="C3" s="72" t="s">
        <v>2</v>
      </c>
      <c r="D3" s="74"/>
      <c r="E3" s="74"/>
      <c r="F3" s="73"/>
    </row>
    <row r="4" spans="1:6" ht="13.5">
      <c r="A4" s="14" t="s">
        <v>3</v>
      </c>
      <c r="B4" s="14" t="s">
        <v>4</v>
      </c>
      <c r="C4" s="14" t="s">
        <v>3</v>
      </c>
      <c r="D4" s="14" t="s">
        <v>5</v>
      </c>
      <c r="E4" s="21" t="s">
        <v>6</v>
      </c>
      <c r="F4" s="21" t="s">
        <v>7</v>
      </c>
    </row>
    <row r="5" spans="1:6" ht="33.75" customHeight="1">
      <c r="A5" s="22" t="s">
        <v>8</v>
      </c>
      <c r="B5" s="23">
        <f>B6+B7</f>
        <v>31030458.5</v>
      </c>
      <c r="C5" s="14" t="s">
        <v>9</v>
      </c>
      <c r="D5" s="23">
        <f>D6+D7+D8</f>
        <v>31030458.5</v>
      </c>
      <c r="E5" s="23">
        <f>E6+E7+E8</f>
        <v>31030458.5</v>
      </c>
      <c r="F5" s="14"/>
    </row>
    <row r="6" spans="1:6" ht="33.75" customHeight="1">
      <c r="A6" s="22" t="s">
        <v>10</v>
      </c>
      <c r="B6" s="69">
        <v>31030458.5</v>
      </c>
      <c r="C6" s="52" t="s">
        <v>97</v>
      </c>
      <c r="D6" s="63">
        <v>30930458.5</v>
      </c>
      <c r="E6" s="63">
        <v>30930458.5</v>
      </c>
      <c r="F6" s="14"/>
    </row>
    <row r="7" spans="1:6" ht="33.75" customHeight="1">
      <c r="A7" s="22" t="s">
        <v>11</v>
      </c>
      <c r="B7" s="14"/>
      <c r="C7" s="52" t="s">
        <v>99</v>
      </c>
      <c r="D7" s="61">
        <v>100000</v>
      </c>
      <c r="E7" s="61">
        <v>100000</v>
      </c>
      <c r="F7" s="14"/>
    </row>
    <row r="8" spans="1:6" ht="33.75" customHeight="1">
      <c r="A8" s="22"/>
      <c r="B8" s="14"/>
      <c r="C8" s="52"/>
      <c r="D8" s="23"/>
      <c r="E8" s="23"/>
      <c r="F8" s="14"/>
    </row>
    <row r="9" spans="1:6" ht="33.75" customHeight="1">
      <c r="A9" s="22"/>
      <c r="B9" s="14"/>
      <c r="C9" s="26"/>
      <c r="D9" s="14"/>
      <c r="E9" s="24"/>
      <c r="F9" s="14"/>
    </row>
    <row r="10" spans="1:6" ht="33.75" customHeight="1">
      <c r="A10" s="22"/>
      <c r="B10" s="14"/>
      <c r="C10" s="26"/>
      <c r="D10" s="23"/>
      <c r="E10" s="24"/>
      <c r="F10" s="14"/>
    </row>
    <row r="11" spans="1:6" ht="33.75" customHeight="1">
      <c r="A11" s="22" t="s">
        <v>12</v>
      </c>
      <c r="B11" s="14">
        <f>B12+B13</f>
        <v>0</v>
      </c>
      <c r="C11" s="26" t="s">
        <v>77</v>
      </c>
      <c r="D11" s="14">
        <v>0</v>
      </c>
      <c r="E11" s="24">
        <v>0</v>
      </c>
      <c r="F11" s="14"/>
    </row>
    <row r="12" spans="1:6" ht="33.75" customHeight="1">
      <c r="A12" s="22" t="s">
        <v>10</v>
      </c>
      <c r="B12" s="14">
        <v>0</v>
      </c>
      <c r="C12" s="26"/>
      <c r="D12" s="14"/>
      <c r="E12" s="24"/>
      <c r="F12" s="14"/>
    </row>
    <row r="13" spans="1:6" ht="33.75" customHeight="1">
      <c r="A13" s="22" t="s">
        <v>11</v>
      </c>
      <c r="B13" s="14"/>
      <c r="C13" s="26"/>
      <c r="D13" s="14"/>
      <c r="E13" s="14"/>
      <c r="F13" s="14"/>
    </row>
    <row r="14" spans="1:6" ht="33.75" customHeight="1">
      <c r="A14" s="14"/>
      <c r="B14" s="14"/>
      <c r="C14" s="26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3">
        <f>B5</f>
        <v>31030458.5</v>
      </c>
      <c r="C16" s="14" t="s">
        <v>15</v>
      </c>
      <c r="D16" s="19">
        <f>D5</f>
        <v>31030458.5</v>
      </c>
      <c r="E16" s="19">
        <f>D16</f>
        <v>31030458.5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28" sqref="E28"/>
    </sheetView>
  </sheetViews>
  <sheetFormatPr defaultColWidth="9.00390625" defaultRowHeight="13.5"/>
  <cols>
    <col min="1" max="1" width="14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4.75390625" style="0" customWidth="1"/>
    <col min="6" max="6" width="12.00390625" style="0" customWidth="1"/>
  </cols>
  <sheetData>
    <row r="1" spans="1:6" ht="36" customHeight="1">
      <c r="A1" s="16"/>
      <c r="B1" s="12"/>
      <c r="C1" s="13" t="s">
        <v>24</v>
      </c>
      <c r="D1" s="12"/>
      <c r="E1" s="12"/>
      <c r="F1" s="12"/>
    </row>
    <row r="2" spans="1:6" ht="16.5" customHeight="1">
      <c r="A2" s="79" t="s">
        <v>76</v>
      </c>
      <c r="B2" s="80"/>
      <c r="C2" s="80"/>
      <c r="D2" s="80"/>
      <c r="E2" s="80"/>
      <c r="F2" s="80"/>
    </row>
    <row r="3" spans="1:6" ht="45" customHeight="1">
      <c r="A3" s="78" t="s">
        <v>16</v>
      </c>
      <c r="B3" s="78"/>
      <c r="C3" s="78" t="s">
        <v>88</v>
      </c>
      <c r="D3" s="78"/>
      <c r="E3" s="78"/>
      <c r="F3" s="78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78"/>
    </row>
    <row r="5" spans="1:6" ht="45" customHeight="1">
      <c r="A5" s="8">
        <v>210</v>
      </c>
      <c r="B5" s="8" t="s">
        <v>97</v>
      </c>
      <c r="C5" s="20">
        <f>D5+E5</f>
        <v>30930458.5</v>
      </c>
      <c r="D5" s="20">
        <f>D6+D9+D11+D13+D19+D21+D23</f>
        <v>1093258.5</v>
      </c>
      <c r="E5" s="20">
        <f>E6+E9+E11+E13+E19+E21+E23</f>
        <v>29837200</v>
      </c>
      <c r="F5" s="8"/>
    </row>
    <row r="6" spans="1:6" ht="45" customHeight="1">
      <c r="A6" s="8">
        <v>21001</v>
      </c>
      <c r="B6" s="8" t="s">
        <v>101</v>
      </c>
      <c r="C6" s="20">
        <f>C7+C8</f>
        <v>1143258.5</v>
      </c>
      <c r="D6" s="20">
        <f>D7+D8</f>
        <v>1093258.5</v>
      </c>
      <c r="E6" s="20">
        <f>E7+E8</f>
        <v>50000</v>
      </c>
      <c r="F6" s="8"/>
    </row>
    <row r="7" spans="1:6" ht="45" customHeight="1">
      <c r="A7" s="8">
        <v>2100101</v>
      </c>
      <c r="B7" s="27" t="s">
        <v>93</v>
      </c>
      <c r="C7" s="71">
        <f aca="true" t="shared" si="0" ref="C7:C24">D7+E7</f>
        <v>1093258.5</v>
      </c>
      <c r="D7" s="71">
        <v>1093258.5</v>
      </c>
      <c r="E7" s="60"/>
      <c r="F7" s="8"/>
    </row>
    <row r="8" spans="1:6" ht="45" customHeight="1">
      <c r="A8" s="8">
        <v>2100199</v>
      </c>
      <c r="B8" s="70" t="s">
        <v>103</v>
      </c>
      <c r="C8" s="57">
        <f t="shared" si="0"/>
        <v>50000</v>
      </c>
      <c r="D8" s="57"/>
      <c r="E8" s="57">
        <v>50000</v>
      </c>
      <c r="F8" s="8"/>
    </row>
    <row r="9" spans="1:6" ht="45" customHeight="1">
      <c r="A9" s="8">
        <v>21002</v>
      </c>
      <c r="B9" s="27" t="s">
        <v>105</v>
      </c>
      <c r="C9" s="57">
        <f t="shared" si="0"/>
        <v>78000</v>
      </c>
      <c r="D9" s="57">
        <f>D10</f>
        <v>0</v>
      </c>
      <c r="E9" s="57">
        <f>E10</f>
        <v>78000</v>
      </c>
      <c r="F9" s="8"/>
    </row>
    <row r="10" spans="1:6" ht="45" customHeight="1">
      <c r="A10" s="8">
        <v>2100202</v>
      </c>
      <c r="B10" s="70" t="s">
        <v>106</v>
      </c>
      <c r="C10" s="57">
        <f t="shared" si="0"/>
        <v>78000</v>
      </c>
      <c r="D10" s="57"/>
      <c r="E10" s="57">
        <v>78000</v>
      </c>
      <c r="F10" s="8"/>
    </row>
    <row r="11" spans="1:6" ht="45" customHeight="1">
      <c r="A11" s="8">
        <v>21003</v>
      </c>
      <c r="B11" s="70" t="s">
        <v>110</v>
      </c>
      <c r="C11" s="71">
        <f t="shared" si="0"/>
        <v>6256700</v>
      </c>
      <c r="D11" s="57">
        <f>D12</f>
        <v>0</v>
      </c>
      <c r="E11" s="71">
        <f>E12</f>
        <v>6256700</v>
      </c>
      <c r="F11" s="8"/>
    </row>
    <row r="12" spans="1:6" ht="45" customHeight="1">
      <c r="A12" s="8">
        <v>2100302</v>
      </c>
      <c r="B12" s="70" t="s">
        <v>112</v>
      </c>
      <c r="C12" s="71">
        <f t="shared" si="0"/>
        <v>6256700</v>
      </c>
      <c r="D12" s="57"/>
      <c r="E12" s="71">
        <v>6256700</v>
      </c>
      <c r="F12" s="8"/>
    </row>
    <row r="13" spans="1:6" ht="45" customHeight="1">
      <c r="A13" s="8">
        <v>21004</v>
      </c>
      <c r="B13" s="27" t="s">
        <v>108</v>
      </c>
      <c r="C13" s="57">
        <f t="shared" si="0"/>
        <v>6342500</v>
      </c>
      <c r="D13" s="57">
        <f>D14+D15+D16+D17+D18</f>
        <v>0</v>
      </c>
      <c r="E13" s="57">
        <f>E14+E15+E16+E17+E18</f>
        <v>6342500</v>
      </c>
      <c r="F13" s="8"/>
    </row>
    <row r="14" spans="1:6" ht="45" customHeight="1">
      <c r="A14" s="8">
        <v>2100401</v>
      </c>
      <c r="B14" s="70" t="s">
        <v>114</v>
      </c>
      <c r="C14" s="57">
        <f t="shared" si="0"/>
        <v>602200</v>
      </c>
      <c r="D14" s="19"/>
      <c r="E14" s="19">
        <v>602200</v>
      </c>
      <c r="F14" s="8"/>
    </row>
    <row r="15" spans="1:6" ht="45" customHeight="1">
      <c r="A15" s="8">
        <v>2100402</v>
      </c>
      <c r="B15" s="70" t="s">
        <v>116</v>
      </c>
      <c r="C15" s="57">
        <f t="shared" si="0"/>
        <v>20000</v>
      </c>
      <c r="D15" s="19"/>
      <c r="E15" s="19">
        <v>20000</v>
      </c>
      <c r="F15" s="8"/>
    </row>
    <row r="16" spans="1:6" ht="45" customHeight="1">
      <c r="A16" s="8">
        <v>2100408</v>
      </c>
      <c r="B16" s="70" t="s">
        <v>118</v>
      </c>
      <c r="C16" s="57">
        <f t="shared" si="0"/>
        <v>3012600</v>
      </c>
      <c r="D16" s="19"/>
      <c r="E16" s="19">
        <v>3012600</v>
      </c>
      <c r="F16" s="8"/>
    </row>
    <row r="17" spans="1:6" ht="45" customHeight="1">
      <c r="A17" s="8">
        <v>2100409</v>
      </c>
      <c r="B17" s="70" t="s">
        <v>120</v>
      </c>
      <c r="C17" s="57">
        <f t="shared" si="0"/>
        <v>173000</v>
      </c>
      <c r="D17" s="19"/>
      <c r="E17" s="19">
        <v>173000</v>
      </c>
      <c r="F17" s="8"/>
    </row>
    <row r="18" spans="1:6" ht="45" customHeight="1">
      <c r="A18" s="8">
        <v>2100499</v>
      </c>
      <c r="B18" s="70" t="s">
        <v>122</v>
      </c>
      <c r="C18" s="57">
        <f t="shared" si="0"/>
        <v>2534700</v>
      </c>
      <c r="D18" s="19"/>
      <c r="E18" s="19">
        <v>2534700</v>
      </c>
      <c r="F18" s="8"/>
    </row>
    <row r="19" spans="1:6" ht="45" customHeight="1">
      <c r="A19" s="8">
        <v>21007</v>
      </c>
      <c r="B19" s="27" t="s">
        <v>124</v>
      </c>
      <c r="C19" s="19">
        <f t="shared" si="0"/>
        <v>255000</v>
      </c>
      <c r="D19" s="19">
        <f>D20</f>
        <v>0</v>
      </c>
      <c r="E19" s="19">
        <f>E20</f>
        <v>255000</v>
      </c>
      <c r="F19" s="8"/>
    </row>
    <row r="20" spans="1:6" ht="45" customHeight="1">
      <c r="A20" s="8">
        <v>2100799</v>
      </c>
      <c r="B20" s="70" t="s">
        <v>126</v>
      </c>
      <c r="C20" s="19">
        <f t="shared" si="0"/>
        <v>255000</v>
      </c>
      <c r="D20" s="19"/>
      <c r="E20" s="71">
        <v>255000</v>
      </c>
      <c r="F20" s="8"/>
    </row>
    <row r="21" spans="1:6" ht="45" customHeight="1">
      <c r="A21" s="8">
        <v>21012</v>
      </c>
      <c r="B21" s="27" t="s">
        <v>128</v>
      </c>
      <c r="C21" s="19">
        <f t="shared" si="0"/>
        <v>16831600</v>
      </c>
      <c r="D21" s="19">
        <f>D22</f>
        <v>0</v>
      </c>
      <c r="E21" s="19">
        <f>E22</f>
        <v>16831600</v>
      </c>
      <c r="F21" s="8"/>
    </row>
    <row r="22" spans="1:6" ht="45" customHeight="1">
      <c r="A22" s="8">
        <v>2101203</v>
      </c>
      <c r="B22" s="70" t="s">
        <v>130</v>
      </c>
      <c r="C22" s="19">
        <f t="shared" si="0"/>
        <v>16831600</v>
      </c>
      <c r="D22" s="19"/>
      <c r="E22" s="19">
        <v>16831600</v>
      </c>
      <c r="F22" s="8"/>
    </row>
    <row r="23" spans="1:6" ht="45" customHeight="1">
      <c r="A23" s="8">
        <v>21014</v>
      </c>
      <c r="B23" s="27" t="s">
        <v>132</v>
      </c>
      <c r="C23" s="19">
        <f t="shared" si="0"/>
        <v>23400</v>
      </c>
      <c r="D23" s="19">
        <f>D24</f>
        <v>0</v>
      </c>
      <c r="E23" s="19">
        <f>E24</f>
        <v>23400</v>
      </c>
      <c r="F23" s="8"/>
    </row>
    <row r="24" spans="1:6" ht="45" customHeight="1">
      <c r="A24" s="8">
        <v>2101401</v>
      </c>
      <c r="B24" s="70" t="s">
        <v>134</v>
      </c>
      <c r="C24" s="19">
        <f t="shared" si="0"/>
        <v>23400</v>
      </c>
      <c r="D24" s="19"/>
      <c r="E24" s="19">
        <v>23400</v>
      </c>
      <c r="F24" s="8"/>
    </row>
    <row r="25" spans="1:6" ht="45" customHeight="1">
      <c r="A25" s="8">
        <v>213</v>
      </c>
      <c r="B25" s="27" t="s">
        <v>99</v>
      </c>
      <c r="C25" s="19">
        <f>C26</f>
        <v>100000</v>
      </c>
      <c r="D25" s="19">
        <f>D26+D27</f>
        <v>0</v>
      </c>
      <c r="E25" s="19">
        <f>E26</f>
        <v>100000</v>
      </c>
      <c r="F25" s="8"/>
    </row>
    <row r="26" spans="1:6" ht="45" customHeight="1">
      <c r="A26" s="8">
        <v>21307</v>
      </c>
      <c r="B26" s="27" t="s">
        <v>136</v>
      </c>
      <c r="C26" s="19">
        <f>C27</f>
        <v>100000</v>
      </c>
      <c r="D26" s="19">
        <f>D27</f>
        <v>0</v>
      </c>
      <c r="E26" s="19">
        <f>E27</f>
        <v>100000</v>
      </c>
      <c r="F26" s="8"/>
    </row>
    <row r="27" spans="1:6" ht="45" customHeight="1">
      <c r="A27" s="8">
        <v>2130799</v>
      </c>
      <c r="B27" s="70" t="s">
        <v>138</v>
      </c>
      <c r="C27" s="19">
        <v>100000</v>
      </c>
      <c r="D27" s="19">
        <f>D26</f>
        <v>0</v>
      </c>
      <c r="E27" s="19">
        <v>100000</v>
      </c>
      <c r="F27" s="8"/>
    </row>
    <row r="28" spans="1:6" ht="45" customHeight="1">
      <c r="A28" s="8" t="s">
        <v>5</v>
      </c>
      <c r="B28" s="8" t="s">
        <v>13</v>
      </c>
      <c r="C28" s="19">
        <f>C25+C5</f>
        <v>31030458.5</v>
      </c>
      <c r="D28" s="19">
        <f>D5</f>
        <v>1093258.5</v>
      </c>
      <c r="E28" s="19">
        <f>E25+E5</f>
        <v>29937200</v>
      </c>
      <c r="F28" s="8"/>
    </row>
    <row r="29" spans="1:6" ht="13.5">
      <c r="A29" s="81" t="s">
        <v>23</v>
      </c>
      <c r="B29" s="82"/>
      <c r="C29" s="82"/>
      <c r="D29" s="82"/>
      <c r="E29" s="82"/>
      <c r="F29" s="82"/>
    </row>
    <row r="33" ht="13.5">
      <c r="B33">
        <v>0</v>
      </c>
    </row>
  </sheetData>
  <sheetProtection/>
  <mergeCells count="5">
    <mergeCell ref="A29:F29"/>
    <mergeCell ref="A3:B3"/>
    <mergeCell ref="C3:E3"/>
    <mergeCell ref="F3:F4"/>
    <mergeCell ref="A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0.50390625" style="18" customWidth="1"/>
    <col min="2" max="2" width="17.00390625" style="18" customWidth="1"/>
    <col min="3" max="3" width="15.125" style="18" customWidth="1"/>
    <col min="4" max="4" width="15.125" style="51" customWidth="1"/>
    <col min="5" max="5" width="13.125" style="18" customWidth="1"/>
    <col min="6" max="6" width="12.00390625" style="18" customWidth="1"/>
  </cols>
  <sheetData>
    <row r="1" spans="1:3" ht="30" customHeight="1">
      <c r="A1" s="47"/>
      <c r="C1" s="1" t="s">
        <v>25</v>
      </c>
    </row>
    <row r="2" spans="1:6" ht="21" customHeight="1">
      <c r="A2" s="48"/>
      <c r="E2" s="83" t="s">
        <v>75</v>
      </c>
      <c r="F2" s="84"/>
    </row>
    <row r="3" spans="1:6" ht="45.75" customHeight="1">
      <c r="A3" s="78" t="s">
        <v>26</v>
      </c>
      <c r="B3" s="78"/>
      <c r="C3" s="78" t="s">
        <v>69</v>
      </c>
      <c r="D3" s="78"/>
      <c r="E3" s="78"/>
      <c r="F3" s="78" t="s">
        <v>17</v>
      </c>
    </row>
    <row r="4" spans="1:6" ht="45.75" customHeight="1">
      <c r="A4" s="8" t="s">
        <v>18</v>
      </c>
      <c r="B4" s="8" t="s">
        <v>19</v>
      </c>
      <c r="C4" s="8" t="s">
        <v>5</v>
      </c>
      <c r="D4" s="29" t="s">
        <v>27</v>
      </c>
      <c r="E4" s="8" t="s">
        <v>28</v>
      </c>
      <c r="F4" s="78"/>
    </row>
    <row r="5" spans="1:6" ht="45.75" customHeight="1">
      <c r="A5" s="8">
        <v>301</v>
      </c>
      <c r="B5" s="8" t="s">
        <v>29</v>
      </c>
      <c r="C5" s="30">
        <f>C6+C8</f>
        <v>936578.5</v>
      </c>
      <c r="D5" s="30">
        <f>D6+D8</f>
        <v>936578.5</v>
      </c>
      <c r="E5" s="8"/>
      <c r="F5" s="8"/>
    </row>
    <row r="6" spans="1:6" ht="45.75" customHeight="1">
      <c r="A6" s="8">
        <v>30101</v>
      </c>
      <c r="B6" s="8" t="s">
        <v>30</v>
      </c>
      <c r="C6" s="59">
        <f>D6</f>
        <v>864534</v>
      </c>
      <c r="D6" s="62">
        <v>864534</v>
      </c>
      <c r="E6" s="8"/>
      <c r="F6" s="8"/>
    </row>
    <row r="7" spans="1:6" ht="45.75" customHeight="1">
      <c r="A7" s="8">
        <v>30102</v>
      </c>
      <c r="B7" s="8" t="s">
        <v>31</v>
      </c>
      <c r="C7" s="29"/>
      <c r="D7" s="29"/>
      <c r="E7" s="8"/>
      <c r="F7" s="8"/>
    </row>
    <row r="8" spans="1:6" ht="45.75" customHeight="1">
      <c r="A8" s="8">
        <v>30103</v>
      </c>
      <c r="B8" s="8" t="s">
        <v>32</v>
      </c>
      <c r="C8" s="59">
        <f>D8</f>
        <v>72044.5</v>
      </c>
      <c r="D8" s="62">
        <v>72044.5</v>
      </c>
      <c r="E8" s="8"/>
      <c r="F8" s="8"/>
    </row>
    <row r="9" spans="1:6" ht="45.75" customHeight="1">
      <c r="A9" s="8">
        <v>302</v>
      </c>
      <c r="B9" s="8" t="s">
        <v>33</v>
      </c>
      <c r="C9" s="30">
        <f>D9+E9</f>
        <v>96180</v>
      </c>
      <c r="D9" s="30">
        <f>D20</f>
        <v>25480</v>
      </c>
      <c r="E9" s="19">
        <f>E10+E11+E13+E14+E16+E19</f>
        <v>70700</v>
      </c>
      <c r="F9" s="8"/>
    </row>
    <row r="10" spans="1:6" ht="45.75" customHeight="1">
      <c r="A10" s="8">
        <v>30201</v>
      </c>
      <c r="B10" s="8" t="s">
        <v>34</v>
      </c>
      <c r="C10" s="29"/>
      <c r="D10" s="29"/>
      <c r="E10" s="29">
        <v>7000</v>
      </c>
      <c r="F10" s="8"/>
    </row>
    <row r="11" spans="1:6" ht="45.75" customHeight="1">
      <c r="A11" s="8">
        <v>30202</v>
      </c>
      <c r="B11" s="8" t="s">
        <v>35</v>
      </c>
      <c r="C11" s="29"/>
      <c r="D11" s="29"/>
      <c r="E11" s="29">
        <v>3500</v>
      </c>
      <c r="F11" s="8"/>
    </row>
    <row r="12" spans="1:6" ht="45.75" customHeight="1">
      <c r="A12" s="8">
        <v>30206</v>
      </c>
      <c r="B12" s="8" t="s">
        <v>91</v>
      </c>
      <c r="C12" s="29"/>
      <c r="D12" s="29"/>
      <c r="E12" s="29"/>
      <c r="F12" s="8"/>
    </row>
    <row r="13" spans="1:6" ht="45.75" customHeight="1">
      <c r="A13" s="8">
        <v>30207</v>
      </c>
      <c r="B13" s="8" t="s">
        <v>78</v>
      </c>
      <c r="C13" s="29"/>
      <c r="D13" s="29"/>
      <c r="E13" s="29">
        <v>11200</v>
      </c>
      <c r="F13" s="8"/>
    </row>
    <row r="14" spans="1:6" ht="45.75" customHeight="1">
      <c r="A14" s="8">
        <v>30211</v>
      </c>
      <c r="B14" s="8" t="s">
        <v>79</v>
      </c>
      <c r="C14" s="29"/>
      <c r="D14" s="29"/>
      <c r="E14" s="29">
        <v>42000</v>
      </c>
      <c r="F14" s="8"/>
    </row>
    <row r="15" spans="1:6" ht="45.75" customHeight="1">
      <c r="A15" s="8">
        <v>30215</v>
      </c>
      <c r="B15" s="8" t="s">
        <v>89</v>
      </c>
      <c r="C15" s="29"/>
      <c r="D15" s="29"/>
      <c r="E15" s="29"/>
      <c r="F15" s="8"/>
    </row>
    <row r="16" spans="1:6" ht="45.75" customHeight="1">
      <c r="A16" s="8">
        <v>30213</v>
      </c>
      <c r="B16" s="8" t="s">
        <v>80</v>
      </c>
      <c r="C16" s="29"/>
      <c r="D16" s="29"/>
      <c r="E16" s="29">
        <v>3500</v>
      </c>
      <c r="F16" s="8"/>
    </row>
    <row r="17" spans="1:6" ht="45.75" customHeight="1">
      <c r="A17" s="8">
        <v>30216</v>
      </c>
      <c r="B17" s="8" t="s">
        <v>90</v>
      </c>
      <c r="C17" s="29"/>
      <c r="D17" s="29"/>
      <c r="E17" s="29"/>
      <c r="F17" s="8"/>
    </row>
    <row r="18" spans="1:6" ht="45.75" customHeight="1">
      <c r="A18" s="8">
        <v>30231</v>
      </c>
      <c r="B18" s="8" t="s">
        <v>92</v>
      </c>
      <c r="C18" s="29"/>
      <c r="D18" s="29"/>
      <c r="E18" s="29"/>
      <c r="F18" s="8"/>
    </row>
    <row r="19" spans="1:6" ht="45.75" customHeight="1">
      <c r="A19" s="8">
        <v>30299</v>
      </c>
      <c r="B19" s="8" t="s">
        <v>83</v>
      </c>
      <c r="C19" s="29"/>
      <c r="D19" s="29"/>
      <c r="E19" s="29">
        <v>3500</v>
      </c>
      <c r="F19" s="8"/>
    </row>
    <row r="20" spans="1:6" ht="45.75" customHeight="1">
      <c r="A20" s="8">
        <v>30208</v>
      </c>
      <c r="B20" s="8" t="s">
        <v>81</v>
      </c>
      <c r="C20" s="55">
        <f>D20</f>
        <v>25480</v>
      </c>
      <c r="D20" s="64">
        <v>25480</v>
      </c>
      <c r="E20" s="8"/>
      <c r="F20" s="8"/>
    </row>
    <row r="21" spans="1:6" ht="45.75" customHeight="1">
      <c r="A21" s="8">
        <v>30224</v>
      </c>
      <c r="B21" s="8" t="s">
        <v>94</v>
      </c>
      <c r="C21" s="55">
        <f>E21</f>
        <v>0</v>
      </c>
      <c r="D21" s="58"/>
      <c r="E21" s="60"/>
      <c r="F21" s="8"/>
    </row>
    <row r="22" spans="1:6" ht="45.75" customHeight="1">
      <c r="A22" s="8">
        <v>303</v>
      </c>
      <c r="B22" s="8" t="s">
        <v>82</v>
      </c>
      <c r="C22" s="30">
        <f>C23</f>
        <v>60500</v>
      </c>
      <c r="D22" s="30">
        <f>D23</f>
        <v>60500</v>
      </c>
      <c r="E22" s="8"/>
      <c r="F22" s="8"/>
    </row>
    <row r="23" spans="1:6" ht="45.75" customHeight="1">
      <c r="A23" s="8">
        <v>30399</v>
      </c>
      <c r="B23" s="8" t="s">
        <v>84</v>
      </c>
      <c r="C23" s="56">
        <f>D23</f>
        <v>60500</v>
      </c>
      <c r="D23" s="65">
        <v>60500</v>
      </c>
      <c r="E23" s="8"/>
      <c r="F23" s="8"/>
    </row>
    <row r="24" spans="1:6" ht="45.75" customHeight="1">
      <c r="A24" s="78" t="s">
        <v>5</v>
      </c>
      <c r="B24" s="78"/>
      <c r="C24" s="19">
        <f>C22+C9+C5</f>
        <v>1093258.5</v>
      </c>
      <c r="D24" s="30">
        <f>D22+D9+D5</f>
        <v>1022558.5</v>
      </c>
      <c r="E24" s="19">
        <f>E9</f>
        <v>70700</v>
      </c>
      <c r="F24" s="8"/>
    </row>
  </sheetData>
  <sheetProtection/>
  <mergeCells count="5">
    <mergeCell ref="E2:F2"/>
    <mergeCell ref="A3:B3"/>
    <mergeCell ref="C3:E3"/>
    <mergeCell ref="F3:F4"/>
    <mergeCell ref="A24:B2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6"/>
      <c r="B1" s="87" t="s">
        <v>68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88" t="s">
        <v>75</v>
      </c>
      <c r="L2" s="89"/>
    </row>
    <row r="3" spans="1:12" ht="48.75" customHeight="1">
      <c r="A3" s="85" t="s">
        <v>73</v>
      </c>
      <c r="B3" s="85"/>
      <c r="C3" s="85"/>
      <c r="D3" s="85"/>
      <c r="E3" s="85"/>
      <c r="F3" s="85"/>
      <c r="G3" s="85" t="s">
        <v>74</v>
      </c>
      <c r="H3" s="85"/>
      <c r="I3" s="85"/>
      <c r="J3" s="85"/>
      <c r="K3" s="85"/>
      <c r="L3" s="85"/>
    </row>
    <row r="4" spans="1:12" ht="48.75" customHeight="1">
      <c r="A4" s="85" t="s">
        <v>5</v>
      </c>
      <c r="B4" s="86" t="s">
        <v>36</v>
      </c>
      <c r="C4" s="85" t="s">
        <v>37</v>
      </c>
      <c r="D4" s="85"/>
      <c r="E4" s="85"/>
      <c r="F4" s="86" t="s">
        <v>38</v>
      </c>
      <c r="G4" s="85" t="s">
        <v>5</v>
      </c>
      <c r="H4" s="86" t="s">
        <v>36</v>
      </c>
      <c r="I4" s="85" t="s">
        <v>37</v>
      </c>
      <c r="J4" s="85"/>
      <c r="K4" s="85"/>
      <c r="L4" s="86" t="s">
        <v>38</v>
      </c>
    </row>
    <row r="5" spans="1:12" ht="48.75" customHeight="1">
      <c r="A5" s="85"/>
      <c r="B5" s="86"/>
      <c r="C5" s="6" t="s">
        <v>20</v>
      </c>
      <c r="D5" s="6" t="s">
        <v>39</v>
      </c>
      <c r="E5" s="6" t="s">
        <v>40</v>
      </c>
      <c r="F5" s="86"/>
      <c r="G5" s="85"/>
      <c r="H5" s="86"/>
      <c r="I5" s="6" t="s">
        <v>20</v>
      </c>
      <c r="J5" s="6" t="s">
        <v>39</v>
      </c>
      <c r="K5" s="6" t="s">
        <v>40</v>
      </c>
      <c r="L5" s="86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7" t="s">
        <v>72</v>
      </c>
      <c r="B11" s="17"/>
      <c r="C11" s="17"/>
      <c r="D11" s="17"/>
      <c r="E11" s="17"/>
      <c r="F11" s="17"/>
    </row>
    <row r="12" spans="1:6" ht="20.25">
      <c r="A12" s="90" t="s">
        <v>71</v>
      </c>
      <c r="B12" s="90"/>
      <c r="C12" s="90"/>
      <c r="D12" s="90"/>
      <c r="E12" s="90"/>
      <c r="F12" s="90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6"/>
      <c r="B1" s="1"/>
      <c r="C1" s="1" t="s">
        <v>41</v>
      </c>
      <c r="D1" s="1"/>
      <c r="E1" s="1"/>
      <c r="F1" s="1"/>
    </row>
    <row r="2" spans="1:6" ht="21" customHeight="1">
      <c r="A2" s="3" t="s">
        <v>65</v>
      </c>
      <c r="E2" s="83" t="s">
        <v>75</v>
      </c>
      <c r="F2" s="84"/>
    </row>
    <row r="3" spans="1:6" ht="27" customHeight="1">
      <c r="A3" s="85" t="s">
        <v>18</v>
      </c>
      <c r="B3" s="85" t="s">
        <v>42</v>
      </c>
      <c r="C3" s="85" t="s">
        <v>43</v>
      </c>
      <c r="D3" s="85" t="s">
        <v>44</v>
      </c>
      <c r="E3" s="85"/>
      <c r="F3" s="85"/>
    </row>
    <row r="4" spans="1:6" ht="27" customHeight="1">
      <c r="A4" s="85"/>
      <c r="B4" s="85"/>
      <c r="C4" s="85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5" t="s">
        <v>5</v>
      </c>
      <c r="B20" s="85"/>
      <c r="C20" s="4"/>
      <c r="D20" s="4"/>
      <c r="E20" s="4"/>
      <c r="F20" s="4"/>
    </row>
    <row r="21" spans="1:6" ht="20.25">
      <c r="A21" s="90" t="s">
        <v>70</v>
      </c>
      <c r="B21" s="90"/>
      <c r="C21" s="90"/>
      <c r="D21" s="90"/>
      <c r="E21" s="90"/>
      <c r="F21" s="90"/>
    </row>
    <row r="22" spans="1:6" ht="20.25">
      <c r="A22" s="90" t="s">
        <v>71</v>
      </c>
      <c r="B22" s="90"/>
      <c r="C22" s="90"/>
      <c r="D22" s="90"/>
      <c r="E22" s="90"/>
      <c r="F22" s="90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5" sqref="A5:D6"/>
    </sheetView>
  </sheetViews>
  <sheetFormatPr defaultColWidth="9.00390625" defaultRowHeight="13.5"/>
  <cols>
    <col min="1" max="1" width="21.375" style="0" customWidth="1"/>
    <col min="2" max="2" width="17.375" style="18" customWidth="1"/>
    <col min="3" max="4" width="23.75390625" style="0" customWidth="1"/>
  </cols>
  <sheetData>
    <row r="1" spans="1:4" ht="22.5">
      <c r="A1" s="16" t="s">
        <v>67</v>
      </c>
      <c r="B1" s="1" t="s">
        <v>45</v>
      </c>
      <c r="C1" s="1"/>
      <c r="D1" s="1"/>
    </row>
    <row r="2" spans="1:4" ht="21" customHeight="1">
      <c r="A2" s="2"/>
      <c r="D2" s="25" t="s">
        <v>75</v>
      </c>
    </row>
    <row r="3" spans="1:4" ht="27.75" customHeight="1">
      <c r="A3" s="78" t="s">
        <v>1</v>
      </c>
      <c r="B3" s="78"/>
      <c r="C3" s="78" t="s">
        <v>2</v>
      </c>
      <c r="D3" s="78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33.75" customHeight="1">
      <c r="A5" s="22" t="s">
        <v>10</v>
      </c>
      <c r="B5" s="69">
        <v>31030458.5</v>
      </c>
      <c r="C5" s="52" t="s">
        <v>97</v>
      </c>
      <c r="D5" s="63">
        <v>30930458.5</v>
      </c>
    </row>
    <row r="6" spans="1:4" ht="33.75" customHeight="1">
      <c r="A6" s="22" t="s">
        <v>11</v>
      </c>
      <c r="B6" s="14"/>
      <c r="C6" s="52" t="s">
        <v>99</v>
      </c>
      <c r="D6" s="61">
        <v>100000</v>
      </c>
    </row>
    <row r="7" spans="1:4" ht="33.75" customHeight="1">
      <c r="A7" s="22"/>
      <c r="B7" s="14"/>
      <c r="C7" s="52"/>
      <c r="D7" s="23"/>
    </row>
    <row r="8" spans="1:4" ht="27.75" customHeight="1">
      <c r="A8" s="9" t="s">
        <v>47</v>
      </c>
      <c r="B8" s="8"/>
      <c r="C8" s="26"/>
      <c r="D8" s="14"/>
    </row>
    <row r="9" spans="1:4" ht="27.75" customHeight="1">
      <c r="A9" s="9" t="s">
        <v>48</v>
      </c>
      <c r="B9" s="8"/>
      <c r="C9" s="26"/>
      <c r="D9" s="49"/>
    </row>
    <row r="10" spans="1:4" ht="27.75" customHeight="1">
      <c r="A10" s="8"/>
      <c r="B10" s="8"/>
      <c r="C10" s="26"/>
      <c r="D10" s="14"/>
    </row>
    <row r="11" spans="1:4" ht="27.75" customHeight="1">
      <c r="A11" s="8"/>
      <c r="B11" s="8"/>
      <c r="C11" s="9" t="s">
        <v>13</v>
      </c>
      <c r="D11" s="8"/>
    </row>
    <row r="12" spans="1:4" ht="27.75" customHeight="1">
      <c r="A12" s="8"/>
      <c r="B12" s="8"/>
      <c r="C12" s="9" t="s">
        <v>13</v>
      </c>
      <c r="D12" s="8"/>
    </row>
    <row r="13" spans="1:4" ht="27.75" customHeight="1">
      <c r="A13" s="8"/>
      <c r="B13" s="8"/>
      <c r="C13" s="8"/>
      <c r="D13" s="8"/>
    </row>
    <row r="14" spans="1:4" ht="27.75" customHeight="1">
      <c r="A14" s="8"/>
      <c r="B14" s="8"/>
      <c r="C14" s="8"/>
      <c r="D14" s="8"/>
    </row>
    <row r="15" spans="1:4" ht="27.75" customHeight="1">
      <c r="A15" s="8" t="s">
        <v>49</v>
      </c>
      <c r="B15" s="28">
        <f>B5</f>
        <v>31030458.5</v>
      </c>
      <c r="C15" s="8" t="s">
        <v>50</v>
      </c>
      <c r="D15" s="19">
        <f>D7+D6+D5</f>
        <v>31030458.5</v>
      </c>
    </row>
    <row r="16" spans="1:4" ht="27.75" customHeight="1">
      <c r="A16" s="9" t="s">
        <v>51</v>
      </c>
      <c r="B16" s="8"/>
      <c r="C16" s="8"/>
      <c r="D16" s="8"/>
    </row>
    <row r="17" spans="1:4" ht="27.75" customHeight="1">
      <c r="A17" s="9" t="s">
        <v>52</v>
      </c>
      <c r="B17" s="8"/>
      <c r="C17" s="9" t="s">
        <v>53</v>
      </c>
      <c r="D17" s="8"/>
    </row>
    <row r="18" spans="1:4" ht="27.75" customHeight="1">
      <c r="A18" s="8"/>
      <c r="B18" s="8"/>
      <c r="C18" s="8"/>
      <c r="D18" s="8"/>
    </row>
    <row r="19" spans="1:4" ht="27.75" customHeight="1">
      <c r="A19" s="8"/>
      <c r="B19" s="8"/>
      <c r="C19" s="8"/>
      <c r="D19" s="8"/>
    </row>
    <row r="20" spans="1:4" ht="27.75" customHeight="1">
      <c r="A20" s="8" t="s">
        <v>14</v>
      </c>
      <c r="B20" s="28">
        <f>B5</f>
        <v>31030458.5</v>
      </c>
      <c r="C20" s="8" t="s">
        <v>15</v>
      </c>
      <c r="D20" s="19">
        <f>D15</f>
        <v>31030458.5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3">
      <selection activeCell="E32" sqref="E32"/>
    </sheetView>
  </sheetViews>
  <sheetFormatPr defaultColWidth="9.00390625" defaultRowHeight="27.75" customHeight="1"/>
  <cols>
    <col min="1" max="1" width="9.00390625" style="40" customWidth="1"/>
    <col min="2" max="2" width="16.625" style="40" customWidth="1"/>
    <col min="3" max="3" width="17.125" style="40" customWidth="1"/>
    <col min="4" max="4" width="9.00390625" style="40" customWidth="1"/>
    <col min="5" max="5" width="17.25390625" style="40" customWidth="1"/>
    <col min="6" max="6" width="10.625" style="40" customWidth="1"/>
    <col min="7" max="7" width="5.00390625" style="40" customWidth="1"/>
    <col min="8" max="8" width="9.00390625" style="40" customWidth="1"/>
    <col min="9" max="9" width="6.875" style="40" customWidth="1"/>
    <col min="10" max="10" width="9.00390625" style="40" customWidth="1"/>
    <col min="11" max="11" width="5.75390625" style="40" customWidth="1"/>
    <col min="12" max="16384" width="9.00390625" style="40" customWidth="1"/>
  </cols>
  <sheetData>
    <row r="1" spans="1:12" ht="27.75" customHeight="1">
      <c r="A1" s="38" t="s">
        <v>67</v>
      </c>
      <c r="B1" s="39"/>
      <c r="C1" s="39"/>
      <c r="D1" s="39"/>
      <c r="E1" s="39"/>
      <c r="F1" s="39" t="s">
        <v>54</v>
      </c>
      <c r="G1" s="39"/>
      <c r="H1" s="39"/>
      <c r="I1" s="39"/>
      <c r="J1" s="39"/>
      <c r="K1" s="39"/>
      <c r="L1" s="39"/>
    </row>
    <row r="2" spans="1:12" ht="27.75" customHeight="1">
      <c r="A2" s="41" t="s">
        <v>46</v>
      </c>
      <c r="K2" s="93" t="s">
        <v>75</v>
      </c>
      <c r="L2" s="93"/>
    </row>
    <row r="3" spans="1:12" ht="41.25" customHeight="1">
      <c r="A3" s="91" t="s">
        <v>55</v>
      </c>
      <c r="B3" s="91"/>
      <c r="C3" s="42" t="s">
        <v>5</v>
      </c>
      <c r="D3" s="42" t="s">
        <v>52</v>
      </c>
      <c r="E3" s="42" t="s">
        <v>56</v>
      </c>
      <c r="F3" s="42" t="s">
        <v>66</v>
      </c>
      <c r="G3" s="42" t="s">
        <v>57</v>
      </c>
      <c r="H3" s="42" t="s">
        <v>58</v>
      </c>
      <c r="I3" s="42" t="s">
        <v>59</v>
      </c>
      <c r="J3" s="42" t="s">
        <v>60</v>
      </c>
      <c r="K3" s="42" t="s">
        <v>61</v>
      </c>
      <c r="L3" s="42" t="s">
        <v>51</v>
      </c>
    </row>
    <row r="4" spans="1:12" ht="27.75" customHeight="1">
      <c r="A4" s="43" t="s">
        <v>18</v>
      </c>
      <c r="B4" s="44" t="s">
        <v>19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7.75" customHeight="1">
      <c r="A5" s="8">
        <v>210</v>
      </c>
      <c r="B5" s="8" t="s">
        <v>96</v>
      </c>
      <c r="C5" s="20">
        <v>30930458.5</v>
      </c>
      <c r="D5" s="46"/>
      <c r="E5" s="20">
        <v>30930458.5</v>
      </c>
      <c r="F5" s="43"/>
      <c r="G5" s="43"/>
      <c r="H5" s="43"/>
      <c r="I5" s="43"/>
      <c r="J5" s="43"/>
      <c r="K5" s="43"/>
      <c r="L5" s="43"/>
    </row>
    <row r="6" spans="1:12" ht="27.75" customHeight="1">
      <c r="A6" s="8">
        <v>21001</v>
      </c>
      <c r="B6" s="8" t="s">
        <v>100</v>
      </c>
      <c r="C6" s="20">
        <v>1143258.5</v>
      </c>
      <c r="D6" s="19"/>
      <c r="E6" s="20">
        <v>1143258.5</v>
      </c>
      <c r="F6" s="43"/>
      <c r="G6" s="43"/>
      <c r="H6" s="43"/>
      <c r="I6" s="43"/>
      <c r="J6" s="43"/>
      <c r="K6" s="43"/>
      <c r="L6" s="43"/>
    </row>
    <row r="7" spans="1:12" ht="27.75" customHeight="1">
      <c r="A7" s="8">
        <v>2100101</v>
      </c>
      <c r="B7" s="27" t="s">
        <v>95</v>
      </c>
      <c r="C7" s="54">
        <v>1093258.5</v>
      </c>
      <c r="D7" s="50"/>
      <c r="E7" s="54">
        <v>1093258.5</v>
      </c>
      <c r="F7" s="43"/>
      <c r="G7" s="43"/>
      <c r="H7" s="43"/>
      <c r="I7" s="43"/>
      <c r="J7" s="43"/>
      <c r="K7" s="43"/>
      <c r="L7" s="43"/>
    </row>
    <row r="8" spans="1:12" ht="27.75" customHeight="1">
      <c r="A8" s="8">
        <v>2100199</v>
      </c>
      <c r="B8" s="27" t="s">
        <v>102</v>
      </c>
      <c r="C8" s="54">
        <v>50000</v>
      </c>
      <c r="D8" s="50"/>
      <c r="E8" s="54">
        <v>50000</v>
      </c>
      <c r="F8" s="43"/>
      <c r="G8" s="43"/>
      <c r="H8" s="43"/>
      <c r="I8" s="43"/>
      <c r="J8" s="43"/>
      <c r="K8" s="43"/>
      <c r="L8" s="43"/>
    </row>
    <row r="9" spans="1:12" ht="27.75" customHeight="1">
      <c r="A9" s="8">
        <v>21002</v>
      </c>
      <c r="B9" s="27" t="s">
        <v>104</v>
      </c>
      <c r="C9" s="54">
        <v>78000</v>
      </c>
      <c r="D9" s="50"/>
      <c r="E9" s="54">
        <v>78000</v>
      </c>
      <c r="F9" s="43"/>
      <c r="G9" s="43"/>
      <c r="H9" s="43"/>
      <c r="I9" s="43"/>
      <c r="J9" s="43"/>
      <c r="K9" s="43"/>
      <c r="L9" s="43"/>
    </row>
    <row r="10" spans="1:12" ht="27.75" customHeight="1">
      <c r="A10" s="8">
        <v>2100202</v>
      </c>
      <c r="B10" s="27" t="s">
        <v>106</v>
      </c>
      <c r="C10" s="54">
        <v>78000</v>
      </c>
      <c r="D10" s="50"/>
      <c r="E10" s="54">
        <v>78000</v>
      </c>
      <c r="F10" s="43"/>
      <c r="G10" s="43"/>
      <c r="H10" s="43"/>
      <c r="I10" s="43"/>
      <c r="J10" s="43"/>
      <c r="K10" s="43"/>
      <c r="L10" s="43"/>
    </row>
    <row r="11" spans="1:12" ht="27.75" customHeight="1">
      <c r="A11" s="8">
        <v>21003</v>
      </c>
      <c r="B11" s="27" t="s">
        <v>109</v>
      </c>
      <c r="C11" s="54">
        <v>6256700</v>
      </c>
      <c r="D11" s="50"/>
      <c r="E11" s="54">
        <v>6256700</v>
      </c>
      <c r="F11" s="43"/>
      <c r="G11" s="43"/>
      <c r="H11" s="43"/>
      <c r="I11" s="43"/>
      <c r="J11" s="43"/>
      <c r="K11" s="43"/>
      <c r="L11" s="43"/>
    </row>
    <row r="12" spans="1:12" ht="27.75" customHeight="1">
      <c r="A12" s="8">
        <v>2100302</v>
      </c>
      <c r="B12" s="27" t="s">
        <v>111</v>
      </c>
      <c r="C12" s="54">
        <v>6256700</v>
      </c>
      <c r="D12" s="50"/>
      <c r="E12" s="54">
        <v>6256700</v>
      </c>
      <c r="F12" s="43"/>
      <c r="G12" s="43"/>
      <c r="H12" s="43"/>
      <c r="I12" s="43"/>
      <c r="J12" s="43"/>
      <c r="K12" s="43"/>
      <c r="L12" s="43"/>
    </row>
    <row r="13" spans="1:12" ht="27.75" customHeight="1">
      <c r="A13" s="8">
        <v>21004</v>
      </c>
      <c r="B13" s="27" t="s">
        <v>107</v>
      </c>
      <c r="C13" s="54">
        <v>6342500</v>
      </c>
      <c r="D13" s="50"/>
      <c r="E13" s="54">
        <v>6342500</v>
      </c>
      <c r="F13" s="43"/>
      <c r="G13" s="43"/>
      <c r="H13" s="43"/>
      <c r="I13" s="43"/>
      <c r="J13" s="43"/>
      <c r="K13" s="43"/>
      <c r="L13" s="43"/>
    </row>
    <row r="14" spans="1:12" ht="27.75" customHeight="1">
      <c r="A14" s="8">
        <v>2100401</v>
      </c>
      <c r="B14" s="27" t="s">
        <v>113</v>
      </c>
      <c r="C14" s="54">
        <v>602200</v>
      </c>
      <c r="D14" s="50"/>
      <c r="E14" s="54">
        <v>602200</v>
      </c>
      <c r="F14" s="43"/>
      <c r="G14" s="43"/>
      <c r="H14" s="43"/>
      <c r="I14" s="43"/>
      <c r="J14" s="43"/>
      <c r="K14" s="43"/>
      <c r="L14" s="43"/>
    </row>
    <row r="15" spans="1:12" ht="27.75" customHeight="1">
      <c r="A15" s="8">
        <v>2100402</v>
      </c>
      <c r="B15" s="27" t="s">
        <v>115</v>
      </c>
      <c r="C15" s="54">
        <v>20000</v>
      </c>
      <c r="D15" s="50"/>
      <c r="E15" s="54">
        <v>20000</v>
      </c>
      <c r="F15" s="43"/>
      <c r="G15" s="43"/>
      <c r="H15" s="43"/>
      <c r="I15" s="43"/>
      <c r="J15" s="43"/>
      <c r="K15" s="43"/>
      <c r="L15" s="43"/>
    </row>
    <row r="16" spans="1:12" ht="27.75" customHeight="1">
      <c r="A16" s="8">
        <v>2100408</v>
      </c>
      <c r="B16" s="27" t="s">
        <v>117</v>
      </c>
      <c r="C16" s="54">
        <v>3012600</v>
      </c>
      <c r="D16" s="50"/>
      <c r="E16" s="54">
        <v>3012600</v>
      </c>
      <c r="F16" s="43"/>
      <c r="G16" s="43"/>
      <c r="H16" s="43"/>
      <c r="I16" s="43"/>
      <c r="J16" s="43"/>
      <c r="K16" s="43"/>
      <c r="L16" s="43"/>
    </row>
    <row r="17" spans="1:12" ht="27.75" customHeight="1">
      <c r="A17" s="8">
        <v>2100409</v>
      </c>
      <c r="B17" s="27" t="s">
        <v>119</v>
      </c>
      <c r="C17" s="54">
        <v>173000</v>
      </c>
      <c r="D17" s="50"/>
      <c r="E17" s="54">
        <v>173000</v>
      </c>
      <c r="F17" s="43"/>
      <c r="G17" s="43"/>
      <c r="H17" s="43"/>
      <c r="I17" s="43"/>
      <c r="J17" s="43"/>
      <c r="K17" s="43"/>
      <c r="L17" s="43"/>
    </row>
    <row r="18" spans="1:12" ht="27.75" customHeight="1">
      <c r="A18" s="8">
        <v>2100499</v>
      </c>
      <c r="B18" s="27" t="s">
        <v>121</v>
      </c>
      <c r="C18" s="54">
        <v>2534700</v>
      </c>
      <c r="D18" s="50"/>
      <c r="E18" s="54">
        <v>2534700</v>
      </c>
      <c r="F18" s="43"/>
      <c r="G18" s="43"/>
      <c r="H18" s="43"/>
      <c r="I18" s="43"/>
      <c r="J18" s="43"/>
      <c r="K18" s="43"/>
      <c r="L18" s="43"/>
    </row>
    <row r="19" spans="1:12" ht="27.75" customHeight="1">
      <c r="A19" s="8">
        <v>21007</v>
      </c>
      <c r="B19" s="27" t="s">
        <v>123</v>
      </c>
      <c r="C19" s="54">
        <v>255000</v>
      </c>
      <c r="D19" s="50"/>
      <c r="E19" s="54">
        <v>255000</v>
      </c>
      <c r="F19" s="43"/>
      <c r="G19" s="43"/>
      <c r="H19" s="43"/>
      <c r="I19" s="43"/>
      <c r="J19" s="43"/>
      <c r="K19" s="43"/>
      <c r="L19" s="43"/>
    </row>
    <row r="20" spans="1:12" ht="27.75" customHeight="1">
      <c r="A20" s="8">
        <v>2100799</v>
      </c>
      <c r="B20" s="27" t="s">
        <v>125</v>
      </c>
      <c r="C20" s="54">
        <v>255000</v>
      </c>
      <c r="D20" s="50"/>
      <c r="E20" s="54">
        <v>255000</v>
      </c>
      <c r="F20" s="43"/>
      <c r="G20" s="43"/>
      <c r="H20" s="43"/>
      <c r="I20" s="43"/>
      <c r="J20" s="43"/>
      <c r="K20" s="43"/>
      <c r="L20" s="43"/>
    </row>
    <row r="21" spans="1:12" ht="27.75" customHeight="1">
      <c r="A21" s="8">
        <v>21012</v>
      </c>
      <c r="B21" s="27" t="s">
        <v>127</v>
      </c>
      <c r="C21" s="54">
        <v>16831600</v>
      </c>
      <c r="D21" s="50"/>
      <c r="E21" s="54">
        <v>16831600</v>
      </c>
      <c r="F21" s="43"/>
      <c r="G21" s="43"/>
      <c r="H21" s="43"/>
      <c r="I21" s="43"/>
      <c r="J21" s="43"/>
      <c r="K21" s="43"/>
      <c r="L21" s="43"/>
    </row>
    <row r="22" spans="1:12" ht="27.75" customHeight="1">
      <c r="A22" s="8">
        <v>2101203</v>
      </c>
      <c r="B22" s="27" t="s">
        <v>129</v>
      </c>
      <c r="C22" s="54">
        <v>16831600</v>
      </c>
      <c r="D22" s="50"/>
      <c r="E22" s="54">
        <v>16831600</v>
      </c>
      <c r="F22" s="43"/>
      <c r="G22" s="43"/>
      <c r="H22" s="43"/>
      <c r="I22" s="43"/>
      <c r="J22" s="43"/>
      <c r="K22" s="43"/>
      <c r="L22" s="43"/>
    </row>
    <row r="23" spans="1:12" ht="27.75" customHeight="1">
      <c r="A23" s="8">
        <v>21014</v>
      </c>
      <c r="B23" s="27" t="s">
        <v>131</v>
      </c>
      <c r="C23" s="54">
        <v>23400</v>
      </c>
      <c r="D23" s="50"/>
      <c r="E23" s="54">
        <v>23400</v>
      </c>
      <c r="F23" s="43"/>
      <c r="G23" s="43"/>
      <c r="H23" s="43"/>
      <c r="I23" s="43"/>
      <c r="J23" s="43"/>
      <c r="K23" s="43"/>
      <c r="L23" s="43"/>
    </row>
    <row r="24" spans="1:12" ht="27.75" customHeight="1">
      <c r="A24" s="8">
        <v>2101401</v>
      </c>
      <c r="B24" s="27" t="s">
        <v>133</v>
      </c>
      <c r="C24" s="54">
        <v>23400</v>
      </c>
      <c r="D24" s="50"/>
      <c r="E24" s="54">
        <v>23400</v>
      </c>
      <c r="F24" s="43"/>
      <c r="G24" s="43"/>
      <c r="H24" s="43"/>
      <c r="I24" s="43"/>
      <c r="J24" s="43"/>
      <c r="K24" s="43"/>
      <c r="L24" s="43"/>
    </row>
    <row r="25" spans="1:12" ht="27.75" customHeight="1">
      <c r="A25" s="8">
        <v>213</v>
      </c>
      <c r="B25" s="27" t="s">
        <v>98</v>
      </c>
      <c r="C25" s="54">
        <v>100000</v>
      </c>
      <c r="D25" s="50"/>
      <c r="E25" s="54">
        <v>100000</v>
      </c>
      <c r="F25" s="43"/>
      <c r="G25" s="43"/>
      <c r="H25" s="43"/>
      <c r="I25" s="43"/>
      <c r="J25" s="43"/>
      <c r="K25" s="43"/>
      <c r="L25" s="43"/>
    </row>
    <row r="26" spans="1:12" ht="27.75" customHeight="1">
      <c r="A26" s="8">
        <v>21307</v>
      </c>
      <c r="B26" s="27" t="s">
        <v>135</v>
      </c>
      <c r="C26" s="54">
        <v>100000</v>
      </c>
      <c r="D26" s="50"/>
      <c r="E26" s="54">
        <v>100000</v>
      </c>
      <c r="F26" s="43"/>
      <c r="G26" s="43"/>
      <c r="H26" s="43"/>
      <c r="I26" s="43"/>
      <c r="J26" s="43"/>
      <c r="K26" s="43"/>
      <c r="L26" s="43"/>
    </row>
    <row r="27" spans="1:12" ht="27.75" customHeight="1">
      <c r="A27" s="8">
        <v>2130799</v>
      </c>
      <c r="B27" s="27" t="s">
        <v>137</v>
      </c>
      <c r="C27" s="54">
        <v>100000</v>
      </c>
      <c r="D27" s="50"/>
      <c r="E27" s="54">
        <v>100000</v>
      </c>
      <c r="F27" s="43"/>
      <c r="G27" s="43"/>
      <c r="H27" s="43"/>
      <c r="I27" s="43"/>
      <c r="J27" s="43"/>
      <c r="K27" s="43"/>
      <c r="L27" s="43"/>
    </row>
    <row r="28" spans="1:12" ht="27.75" customHeight="1">
      <c r="A28" s="8"/>
      <c r="B28" s="27"/>
      <c r="C28" s="53"/>
      <c r="D28" s="8"/>
      <c r="E28" s="53"/>
      <c r="F28" s="43"/>
      <c r="G28" s="43"/>
      <c r="H28" s="43"/>
      <c r="I28" s="43"/>
      <c r="J28" s="43"/>
      <c r="K28" s="43"/>
      <c r="L28" s="43"/>
    </row>
    <row r="29" spans="1:12" ht="27.75" customHeight="1">
      <c r="A29" s="8"/>
      <c r="B29" s="27"/>
      <c r="C29" s="53"/>
      <c r="D29" s="8"/>
      <c r="E29" s="53"/>
      <c r="F29" s="43"/>
      <c r="G29" s="43"/>
      <c r="H29" s="43"/>
      <c r="I29" s="43"/>
      <c r="J29" s="43"/>
      <c r="K29" s="43"/>
      <c r="L29" s="43"/>
    </row>
    <row r="30" spans="1:12" ht="27.75" customHeight="1">
      <c r="A30" s="8"/>
      <c r="B30" s="27"/>
      <c r="C30" s="53"/>
      <c r="D30" s="8"/>
      <c r="E30" s="53"/>
      <c r="F30" s="43"/>
      <c r="G30" s="43"/>
      <c r="H30" s="43"/>
      <c r="I30" s="43"/>
      <c r="J30" s="43"/>
      <c r="K30" s="43"/>
      <c r="L30" s="43"/>
    </row>
    <row r="31" spans="1:12" ht="27.75" customHeight="1">
      <c r="A31" s="8"/>
      <c r="B31" s="27"/>
      <c r="C31" s="53"/>
      <c r="D31" s="8"/>
      <c r="E31" s="53"/>
      <c r="F31" s="43"/>
      <c r="G31" s="43"/>
      <c r="H31" s="43"/>
      <c r="I31" s="43"/>
      <c r="J31" s="43"/>
      <c r="K31" s="43"/>
      <c r="L31" s="43"/>
    </row>
    <row r="32" spans="1:12" ht="27.75" customHeight="1">
      <c r="A32" s="92" t="s">
        <v>62</v>
      </c>
      <c r="B32" s="92"/>
      <c r="C32" s="45">
        <f>C5+C25</f>
        <v>31030458.5</v>
      </c>
      <c r="D32" s="45"/>
      <c r="E32" s="45">
        <f>E5+E25</f>
        <v>31030458.5</v>
      </c>
      <c r="F32" s="43"/>
      <c r="G32" s="43"/>
      <c r="H32" s="43"/>
      <c r="I32" s="43"/>
      <c r="J32" s="43"/>
      <c r="K32" s="43"/>
      <c r="L32" s="43"/>
    </row>
    <row r="33" spans="1:6" ht="27.75" customHeight="1">
      <c r="A33" s="94" t="s">
        <v>86</v>
      </c>
      <c r="B33" s="94"/>
      <c r="C33" s="94"/>
      <c r="D33" s="94"/>
      <c r="E33" s="94"/>
      <c r="F33" s="94"/>
    </row>
    <row r="34" spans="1:6" ht="27.75" customHeight="1">
      <c r="A34" s="66" t="s">
        <v>87</v>
      </c>
      <c r="B34" s="66"/>
      <c r="C34" s="66"/>
      <c r="D34" s="66"/>
      <c r="E34" s="66"/>
      <c r="F34" s="66"/>
    </row>
  </sheetData>
  <sheetProtection/>
  <mergeCells count="5">
    <mergeCell ref="A34:F34"/>
    <mergeCell ref="A3:B3"/>
    <mergeCell ref="A32:B32"/>
    <mergeCell ref="K2:L2"/>
    <mergeCell ref="A33:F3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B27" sqref="B27"/>
    </sheetView>
  </sheetViews>
  <sheetFormatPr defaultColWidth="9.00390625" defaultRowHeight="13.5"/>
  <cols>
    <col min="1" max="1" width="12.75390625" style="31" customWidth="1"/>
    <col min="2" max="2" width="19.00390625" style="31" customWidth="1"/>
    <col min="3" max="4" width="14.875" style="31" customWidth="1"/>
    <col min="5" max="5" width="24.875" style="31" customWidth="1"/>
    <col min="6" max="16384" width="9.00390625" style="31" customWidth="1"/>
  </cols>
  <sheetData>
    <row r="1" spans="1:5" ht="27" customHeight="1">
      <c r="A1" s="68" t="s">
        <v>63</v>
      </c>
      <c r="B1" s="68"/>
      <c r="C1" s="68"/>
      <c r="D1" s="68"/>
      <c r="E1" s="68"/>
    </row>
    <row r="2" spans="1:5" ht="20.25" customHeight="1">
      <c r="A2" s="32"/>
      <c r="B2" s="33"/>
      <c r="C2" s="33"/>
      <c r="D2" s="33"/>
      <c r="E2" s="34" t="s">
        <v>85</v>
      </c>
    </row>
    <row r="3" spans="1:5" ht="30.75" customHeight="1">
      <c r="A3" s="67" t="s">
        <v>55</v>
      </c>
      <c r="B3" s="67"/>
      <c r="C3" s="35" t="s">
        <v>5</v>
      </c>
      <c r="D3" s="35" t="s">
        <v>21</v>
      </c>
      <c r="E3" s="35" t="s">
        <v>22</v>
      </c>
    </row>
    <row r="4" spans="1:5" ht="23.25" customHeight="1">
      <c r="A4" s="36" t="s">
        <v>18</v>
      </c>
      <c r="B4" s="37" t="s">
        <v>19</v>
      </c>
      <c r="C4" s="36"/>
      <c r="D4" s="36"/>
      <c r="E4" s="36"/>
    </row>
    <row r="5" spans="1:5" ht="23.25" customHeight="1">
      <c r="A5" s="8">
        <v>210</v>
      </c>
      <c r="B5" s="8" t="s">
        <v>96</v>
      </c>
      <c r="C5" s="20">
        <v>30930458.5</v>
      </c>
      <c r="D5" s="46">
        <v>1093258.5</v>
      </c>
      <c r="E5" s="20">
        <v>29837200</v>
      </c>
    </row>
    <row r="6" spans="1:5" ht="46.5" customHeight="1">
      <c r="A6" s="8">
        <v>21001</v>
      </c>
      <c r="B6" s="8" t="s">
        <v>100</v>
      </c>
      <c r="C6" s="20">
        <v>1143258.5</v>
      </c>
      <c r="D6" s="54">
        <v>1093258.5</v>
      </c>
      <c r="E6" s="20">
        <v>50000</v>
      </c>
    </row>
    <row r="7" spans="1:5" ht="23.25" customHeight="1">
      <c r="A7" s="8">
        <v>2100101</v>
      </c>
      <c r="B7" s="27" t="s">
        <v>95</v>
      </c>
      <c r="C7" s="54">
        <v>1093258.5</v>
      </c>
      <c r="D7" s="54">
        <v>1093258.5</v>
      </c>
      <c r="E7" s="20"/>
    </row>
    <row r="8" spans="1:5" ht="23.25" customHeight="1">
      <c r="A8" s="8">
        <v>2100199</v>
      </c>
      <c r="B8" s="27" t="s">
        <v>102</v>
      </c>
      <c r="C8" s="53">
        <v>50000</v>
      </c>
      <c r="D8" s="8"/>
      <c r="E8" s="57">
        <v>50000</v>
      </c>
    </row>
    <row r="9" spans="1:5" ht="23.25" customHeight="1">
      <c r="A9" s="8">
        <v>21002</v>
      </c>
      <c r="B9" s="27" t="s">
        <v>104</v>
      </c>
      <c r="C9" s="53">
        <v>78000</v>
      </c>
      <c r="D9" s="8">
        <v>0</v>
      </c>
      <c r="E9" s="57">
        <v>78000</v>
      </c>
    </row>
    <row r="10" spans="1:5" ht="23.25" customHeight="1">
      <c r="A10" s="8">
        <v>2100202</v>
      </c>
      <c r="B10" s="27" t="s">
        <v>106</v>
      </c>
      <c r="C10" s="53">
        <v>78000</v>
      </c>
      <c r="D10" s="8"/>
      <c r="E10" s="57">
        <v>78000</v>
      </c>
    </row>
    <row r="11" spans="1:5" ht="23.25" customHeight="1">
      <c r="A11" s="8">
        <v>21003</v>
      </c>
      <c r="B11" s="27" t="s">
        <v>109</v>
      </c>
      <c r="C11" s="53">
        <v>6256700</v>
      </c>
      <c r="D11" s="8">
        <v>0</v>
      </c>
      <c r="E11" s="57">
        <v>6256700</v>
      </c>
    </row>
    <row r="12" spans="1:5" ht="23.25" customHeight="1">
      <c r="A12" s="8">
        <v>2100302</v>
      </c>
      <c r="B12" s="27" t="s">
        <v>111</v>
      </c>
      <c r="C12" s="53">
        <v>6256700</v>
      </c>
      <c r="D12" s="8"/>
      <c r="E12" s="57">
        <v>6256700</v>
      </c>
    </row>
    <row r="13" spans="1:5" ht="23.25" customHeight="1">
      <c r="A13" s="8">
        <v>21004</v>
      </c>
      <c r="B13" s="27" t="s">
        <v>107</v>
      </c>
      <c r="C13" s="53">
        <v>6342500</v>
      </c>
      <c r="D13" s="8">
        <v>0</v>
      </c>
      <c r="E13" s="57">
        <v>6342500</v>
      </c>
    </row>
    <row r="14" spans="1:5" ht="23.25" customHeight="1">
      <c r="A14" s="8">
        <v>2100401</v>
      </c>
      <c r="B14" s="27" t="s">
        <v>113</v>
      </c>
      <c r="C14" s="53">
        <v>602200</v>
      </c>
      <c r="D14" s="8"/>
      <c r="E14" s="57">
        <v>602200</v>
      </c>
    </row>
    <row r="15" spans="1:5" ht="23.25" customHeight="1">
      <c r="A15" s="8">
        <v>2100402</v>
      </c>
      <c r="B15" s="27" t="s">
        <v>115</v>
      </c>
      <c r="C15" s="53">
        <v>20000</v>
      </c>
      <c r="D15" s="8"/>
      <c r="E15" s="57">
        <v>20000</v>
      </c>
    </row>
    <row r="16" spans="1:5" ht="23.25" customHeight="1">
      <c r="A16" s="8">
        <v>2100408</v>
      </c>
      <c r="B16" s="27" t="s">
        <v>117</v>
      </c>
      <c r="C16" s="53">
        <v>3012600</v>
      </c>
      <c r="D16" s="8"/>
      <c r="E16" s="57">
        <v>3012600</v>
      </c>
    </row>
    <row r="17" spans="1:5" ht="23.25" customHeight="1">
      <c r="A17" s="8">
        <v>2100409</v>
      </c>
      <c r="B17" s="27" t="s">
        <v>119</v>
      </c>
      <c r="C17" s="53">
        <v>173000</v>
      </c>
      <c r="D17" s="8"/>
      <c r="E17" s="57">
        <v>173000</v>
      </c>
    </row>
    <row r="18" spans="1:5" ht="23.25" customHeight="1">
      <c r="A18" s="8">
        <v>2100499</v>
      </c>
      <c r="B18" s="27" t="s">
        <v>121</v>
      </c>
      <c r="C18" s="53">
        <v>2534700</v>
      </c>
      <c r="D18" s="8"/>
      <c r="E18" s="57">
        <v>2534700</v>
      </c>
    </row>
    <row r="19" spans="1:5" ht="23.25" customHeight="1">
      <c r="A19" s="8">
        <v>21007</v>
      </c>
      <c r="B19" s="27" t="s">
        <v>123</v>
      </c>
      <c r="C19" s="53">
        <v>255000</v>
      </c>
      <c r="D19" s="8">
        <v>0</v>
      </c>
      <c r="E19" s="57">
        <v>255000</v>
      </c>
    </row>
    <row r="20" spans="1:5" ht="23.25" customHeight="1">
      <c r="A20" s="8">
        <v>2100799</v>
      </c>
      <c r="B20" s="27" t="s">
        <v>125</v>
      </c>
      <c r="C20" s="53">
        <v>255000</v>
      </c>
      <c r="D20" s="8"/>
      <c r="E20" s="57">
        <v>255000</v>
      </c>
    </row>
    <row r="21" spans="1:5" ht="23.25" customHeight="1">
      <c r="A21" s="8">
        <v>21012</v>
      </c>
      <c r="B21" s="27" t="s">
        <v>127</v>
      </c>
      <c r="C21" s="53">
        <v>16831600</v>
      </c>
      <c r="D21" s="8">
        <v>0</v>
      </c>
      <c r="E21" s="57">
        <v>16831600</v>
      </c>
    </row>
    <row r="22" spans="1:5" ht="23.25" customHeight="1">
      <c r="A22" s="8">
        <v>2101203</v>
      </c>
      <c r="B22" s="27" t="s">
        <v>129</v>
      </c>
      <c r="C22" s="53">
        <v>16831600</v>
      </c>
      <c r="D22" s="8"/>
      <c r="E22" s="57">
        <v>16831600</v>
      </c>
    </row>
    <row r="23" spans="1:5" ht="23.25" customHeight="1">
      <c r="A23" s="8">
        <v>21014</v>
      </c>
      <c r="B23" s="27" t="s">
        <v>131</v>
      </c>
      <c r="C23" s="53">
        <v>23400</v>
      </c>
      <c r="D23" s="8">
        <v>0</v>
      </c>
      <c r="E23" s="57">
        <v>23400</v>
      </c>
    </row>
    <row r="24" spans="1:5" ht="23.25" customHeight="1">
      <c r="A24" s="8">
        <v>2101401</v>
      </c>
      <c r="B24" s="27" t="s">
        <v>133</v>
      </c>
      <c r="C24" s="53">
        <v>23400</v>
      </c>
      <c r="D24" s="8"/>
      <c r="E24" s="57">
        <v>23400</v>
      </c>
    </row>
    <row r="25" spans="1:5" ht="23.25" customHeight="1">
      <c r="A25" s="8">
        <v>213</v>
      </c>
      <c r="B25" s="27" t="s">
        <v>98</v>
      </c>
      <c r="C25" s="53">
        <v>100000</v>
      </c>
      <c r="D25" s="8">
        <v>0</v>
      </c>
      <c r="E25" s="57">
        <v>100000</v>
      </c>
    </row>
    <row r="26" spans="1:5" ht="23.25" customHeight="1">
      <c r="A26" s="8">
        <v>21307</v>
      </c>
      <c r="B26" s="27" t="s">
        <v>135</v>
      </c>
      <c r="C26" s="53">
        <v>100000</v>
      </c>
      <c r="D26" s="8">
        <v>0</v>
      </c>
      <c r="E26" s="57">
        <v>100000</v>
      </c>
    </row>
    <row r="27" spans="1:5" ht="23.25" customHeight="1">
      <c r="A27" s="8">
        <v>2130799</v>
      </c>
      <c r="B27" s="27" t="s">
        <v>137</v>
      </c>
      <c r="C27" s="53">
        <v>100000</v>
      </c>
      <c r="D27" s="8">
        <v>0</v>
      </c>
      <c r="E27" s="57">
        <v>100000</v>
      </c>
    </row>
    <row r="28" spans="1:5" ht="23.25" customHeight="1">
      <c r="A28" s="8" t="s">
        <v>5</v>
      </c>
      <c r="B28" s="27" t="s">
        <v>13</v>
      </c>
      <c r="C28" s="53">
        <v>31030458.5</v>
      </c>
      <c r="D28" s="8">
        <v>1093258.5</v>
      </c>
      <c r="E28" s="57">
        <v>29937200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2018-05-31T12:02:52Z</dcterms:modified>
  <cp:category/>
  <cp:version/>
  <cp:contentType/>
  <cp:contentStatus/>
</cp:coreProperties>
</file>